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713.2024 - LIMPEZA 4 LOTES\"/>
    </mc:Choice>
  </mc:AlternateContent>
  <bookViews>
    <workbookView xWindow="0" yWindow="0" windowWidth="28800" windowHeight="12435" activeTab="1"/>
  </bookViews>
  <sheets>
    <sheet name="MÃO DE OBRA " sheetId="1" r:id="rId1"/>
    <sheet name="MAT E EQUIP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H46" i="1"/>
  <c r="G46" i="1"/>
  <c r="H42" i="1"/>
  <c r="H38" i="1"/>
  <c r="H37" i="1"/>
  <c r="L283" i="2" l="1"/>
  <c r="F289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25" i="2"/>
  <c r="F221" i="2"/>
  <c r="F214" i="2"/>
  <c r="L211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5" i="2"/>
  <c r="F216" i="2"/>
  <c r="F217" i="2"/>
  <c r="F218" i="2"/>
  <c r="F219" i="2"/>
  <c r="F220" i="2"/>
  <c r="F153" i="2"/>
  <c r="L82" i="2"/>
  <c r="L83" i="2"/>
  <c r="L141" i="2" s="1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81" i="2"/>
  <c r="F147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8" i="2"/>
  <c r="F81" i="2"/>
  <c r="F149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" i="2"/>
  <c r="E45" i="1"/>
  <c r="E38" i="1"/>
  <c r="G38" i="1" s="1"/>
  <c r="E39" i="1"/>
  <c r="G39" i="1" s="1"/>
  <c r="H39" i="1" s="1"/>
  <c r="E40" i="1"/>
  <c r="E41" i="1"/>
  <c r="E42" i="1"/>
  <c r="E43" i="1"/>
  <c r="G43" i="1" s="1"/>
  <c r="H43" i="1" s="1"/>
  <c r="E44" i="1"/>
  <c r="E37" i="1"/>
  <c r="G44" i="1"/>
  <c r="H44" i="1" s="1"/>
  <c r="G42" i="1"/>
  <c r="G41" i="1"/>
  <c r="H41" i="1" s="1"/>
  <c r="G40" i="1"/>
  <c r="H40" i="1" s="1"/>
  <c r="G37" i="1"/>
  <c r="P16" i="1"/>
  <c r="P19" i="1" s="1"/>
  <c r="O16" i="1"/>
  <c r="O19" i="1" s="1"/>
  <c r="P31" i="1"/>
  <c r="P34" i="1" s="1"/>
  <c r="O31" i="1"/>
  <c r="O34" i="1" s="1"/>
  <c r="H34" i="1"/>
  <c r="G34" i="1"/>
  <c r="H31" i="1"/>
  <c r="G31" i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19" i="1"/>
  <c r="G19" i="1"/>
  <c r="H16" i="1"/>
  <c r="G16" i="1"/>
  <c r="G7" i="1"/>
  <c r="H8" i="1"/>
  <c r="H9" i="1"/>
  <c r="H10" i="1"/>
  <c r="H11" i="1"/>
  <c r="H12" i="1"/>
  <c r="H13" i="1"/>
  <c r="H14" i="1"/>
  <c r="H7" i="1"/>
  <c r="G8" i="1"/>
  <c r="G9" i="1"/>
  <c r="G10" i="1"/>
  <c r="G11" i="1"/>
  <c r="G12" i="1"/>
  <c r="G13" i="1"/>
  <c r="G14" i="1"/>
  <c r="F77" i="2" l="1"/>
</calcChain>
</file>

<file path=xl/sharedStrings.xml><?xml version="1.0" encoding="utf-8"?>
<sst xmlns="http://schemas.openxmlformats.org/spreadsheetml/2006/main" count="1349" uniqueCount="190">
  <si>
    <t>UNIDADES DO LOTE III</t>
  </si>
  <si>
    <t>UNIDADE</t>
  </si>
  <si>
    <t>FUNÇÃO</t>
  </si>
  <si>
    <t>CARGA HORÁRIA</t>
  </si>
  <si>
    <t>CUSTO POR PROFISSIONAL</t>
  </si>
  <si>
    <t>TOTAL MENSAL</t>
  </si>
  <si>
    <t>TOTAL ANUAL</t>
  </si>
  <si>
    <t>HEGV</t>
  </si>
  <si>
    <t>AUXILIAR DE SERVIÇOS GERAIS</t>
  </si>
  <si>
    <t>12 x 36 H SD</t>
  </si>
  <si>
    <t>12 x 36 H SN</t>
  </si>
  <si>
    <t>44 H</t>
  </si>
  <si>
    <t>ENCARREGADO</t>
  </si>
  <si>
    <t>JARDINEIRO</t>
  </si>
  <si>
    <t>SUPERVISOR</t>
  </si>
  <si>
    <t>Total</t>
  </si>
  <si>
    <t>CUSTO TOTAL - MÃO DE OBRA</t>
  </si>
  <si>
    <t>CUSTO TOTAL - MATERIAIS</t>
  </si>
  <si>
    <t>CUSTO TOTAL - EQUIPAMENTOS</t>
  </si>
  <si>
    <t>CUSTO TOTAL</t>
  </si>
  <si>
    <t>HTO BAIXADA</t>
  </si>
  <si>
    <t>HERCRUZ</t>
  </si>
  <si>
    <t>LACEN</t>
  </si>
  <si>
    <t>PROCESSO SEI-080002/000713/2024</t>
  </si>
  <si>
    <t>QUANT. ESTIMADA DE FUNCIONÁRIOS</t>
  </si>
  <si>
    <t>LISTA DE MATERAIS E EQUIPAMENTOS A SER DISPONIBILIZADO POR UNIDADE - LOTE 03</t>
  </si>
  <si>
    <t>LISTA DE MATERIAIS</t>
  </si>
  <si>
    <t>FORNECIMENTO</t>
  </si>
  <si>
    <t>VALOR UNITÁRIO</t>
  </si>
  <si>
    <t>VALOR TOTAL</t>
  </si>
  <si>
    <t>ÁLCOOL GEL HOSPITALAR REFIL</t>
  </si>
  <si>
    <t>UND</t>
  </si>
  <si>
    <t>ÁLCOOL 70 % LITRO</t>
  </si>
  <si>
    <t>BOM-AR</t>
  </si>
  <si>
    <t>CABELEIRA MOP PÓ</t>
  </si>
  <si>
    <t>CABELEIRA MOP ÚMIDO</t>
  </si>
  <si>
    <t>CAIXA PARA RESIDUO QUIMICO SOLIDO NÃO PERFURO 30 L</t>
  </si>
  <si>
    <t>CERA ACRÍLICA</t>
  </si>
  <si>
    <t>BOMBONA 5L</t>
  </si>
  <si>
    <t>COLETOR PARA PERFUROCORTANTE - 1,5L COM DESCONECTOR AGULHA</t>
  </si>
  <si>
    <t>COLETOR PARA PERFUROCORTANTE - 13L</t>
  </si>
  <si>
    <t>COLETOR PARA PERFUROCORTANTE - 20L</t>
  </si>
  <si>
    <t>COLETOR PARA PERFUROCORTANTE - 3L</t>
  </si>
  <si>
    <t>COLETOR PARA PERFUROCORTANTE - 7L</t>
  </si>
  <si>
    <t>COLETOR PARA PERFUROCORTANTE QUÍMICO - 7L</t>
  </si>
  <si>
    <t>COLETOR PARA RESÍDUO QUÍMICO NÃO PERFURO - 30 L</t>
  </si>
  <si>
    <t>DESENCROSTANTE</t>
  </si>
  <si>
    <t>DESENGRAXANTE</t>
  </si>
  <si>
    <t>DESINFETANTE FLORAL</t>
  </si>
  <si>
    <t>DESINFETANTE HOSPITALAR QUARTENARIO DE AMONIO 4ª GERAÇÃO</t>
  </si>
  <si>
    <t>BOMBONA COM 2L</t>
  </si>
  <si>
    <t>DESINFETANTE MONOPERSSULFATO DE POTÁSSIO</t>
  </si>
  <si>
    <t>BALDE 5KG</t>
  </si>
  <si>
    <t>DETERGENTE NEUTRO (CONCENTRADO) - 5L</t>
  </si>
  <si>
    <t>DETERGENTE CLORADO</t>
  </si>
  <si>
    <t>DISCO BEGE</t>
  </si>
  <si>
    <t>DISCO PRETO</t>
  </si>
  <si>
    <t>DISCO VERDE</t>
  </si>
  <si>
    <t>ESPONJA DUPLA FACE</t>
  </si>
  <si>
    <t>FIBRAÇO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</si>
  <si>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</si>
  <si>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</si>
  <si>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</si>
  <si>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</si>
  <si>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</si>
  <si>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</si>
  <si>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</si>
  <si>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</si>
  <si>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FRASCO COM 200ML</t>
  </si>
  <si>
    <t>LUVA AMARELA -G</t>
  </si>
  <si>
    <t>PAR</t>
  </si>
  <si>
    <t>LUVA AMARELA -M</t>
  </si>
  <si>
    <t>LUVA AMARELA -P</t>
  </si>
  <si>
    <t>LUVA DE CANO LONGO</t>
  </si>
  <si>
    <t>LUVA VERDE - M</t>
  </si>
  <si>
    <t>LUVA VERDE - P</t>
  </si>
  <si>
    <t>LUVAVERDE - G</t>
  </si>
  <si>
    <t>MÁSCARA FILTRO PARA VAPORES ORGÂNICOS</t>
  </si>
  <si>
    <t>MULTIUSO</t>
  </si>
  <si>
    <t>PANO DE CHÃO</t>
  </si>
  <si>
    <t>PANO DESCARTAVEL</t>
  </si>
  <si>
    <t>ROLO 300M</t>
  </si>
  <si>
    <t>PAPEL TOALHA BOBINA</t>
  </si>
  <si>
    <t>CAIXA</t>
  </si>
  <si>
    <t>PAPEL HIGIÊNICO ROLÃO 300M, BRANCO, NÃO RECICLÁVEL</t>
  </si>
  <si>
    <t>FARDO COM 8 UND</t>
  </si>
  <si>
    <t>PAPEL TOALHA, BRANCO, NÃO RECICLÁVEL</t>
  </si>
  <si>
    <t>PACOTE COM 1000 FLS</t>
  </si>
  <si>
    <t>PASTA DE LIMPEZA</t>
  </si>
  <si>
    <t>PEDRA SANITÁRIA</t>
  </si>
  <si>
    <t>REMOVEDOR DE CERA</t>
  </si>
  <si>
    <t>SABONETE LÍQUIDO</t>
  </si>
  <si>
    <t>SABONETE LÍQUIDO REFIL</t>
  </si>
  <si>
    <t>SACO BRANCO PARA RESÍDUO QUÍMICO 200L</t>
  </si>
  <si>
    <t>PACOTE COM 100 UND</t>
  </si>
  <si>
    <t>SACO DE LIXO INFECTANTE (BRANCO LEITOSO) 100L</t>
  </si>
  <si>
    <t>SACO DE LIXO INFECTANTE (BRANCO LEITOSO) 200L</t>
  </si>
  <si>
    <t>SACO DE LIXO INFECTANTE (BRANCO LEITOSO) 60L</t>
  </si>
  <si>
    <t>SACO DE LIXO VERMELHO 200 L</t>
  </si>
  <si>
    <t>SACO PLÁSTICO DE LIXO AZUL - 100L</t>
  </si>
  <si>
    <t>SACO PLÁSTICO DE LIXO AZUL - 200L</t>
  </si>
  <si>
    <t>SACO PLÁSTICO DE LIXO AZUL - 40L</t>
  </si>
  <si>
    <t>SACO PLÁSTICO DE LIXO AZUL - 60L</t>
  </si>
  <si>
    <t>SACO PLÁSTICO DE LIXO TRANSPARENTE - 100L</t>
  </si>
  <si>
    <t>SACO PLÁSTICO DE LIXO TRANSPARENT - 200L</t>
  </si>
  <si>
    <t>SACO PLÁSTICO DE LIXO TRANSPARENTE- 60L</t>
  </si>
  <si>
    <t>SACO PLÁSTICO DE LIXO COMUM - 100L</t>
  </si>
  <si>
    <t>SACO PLÁSTICO DE LIXO COMUM - 200L</t>
  </si>
  <si>
    <t>SACO PLÁSTICO DE LIXO COMUM - 60L</t>
  </si>
  <si>
    <t>SELADOR</t>
  </si>
  <si>
    <t>VASSOURA COM CERDA DE NYLON CABO REVESTIDO (ALÚMINIO OU PLÁSTICO)</t>
  </si>
  <si>
    <t>TOTAIS</t>
  </si>
  <si>
    <t>LISTA DE EQUIPAMENTOS</t>
  </si>
  <si>
    <t>APLICADOR DE CERA</t>
  </si>
  <si>
    <t>ASPIRADOR DE PÓ E ÁGUA</t>
  </si>
  <si>
    <t>AVENTAL IMPERMEÁVEL (PVC BRANCO)</t>
  </si>
  <si>
    <t>BALDE DE AZUL - 10L</t>
  </si>
  <si>
    <t>BALDE DE AZUL - 3L</t>
  </si>
  <si>
    <t>BALDE DE SUPERFÍCIE AZUL</t>
  </si>
  <si>
    <t>BALDE DE SUPERFÍCIE VERMELHO</t>
  </si>
  <si>
    <t>BALDE DE VERMELHO - 10L</t>
  </si>
  <si>
    <t>BALDE DE VERMELHO - 3L</t>
  </si>
  <si>
    <t>BALDE PLÁSTICO AZUL MOPITA</t>
  </si>
  <si>
    <t>BALDE PLÁSTICO VERMELHO MOPITA</t>
  </si>
  <si>
    <t>BICO PARA MANGUEIRA</t>
  </si>
  <si>
    <t>BOMBONA PLÁSTICA PARA RESÍDUO QUÍMICO LÍQUIDO 20l</t>
  </si>
  <si>
    <t>BORRIFADORES</t>
  </si>
  <si>
    <t>CARROS FUNCIONAIS COMPLETOS</t>
  </si>
  <si>
    <t>CONJUNTO BALDE ESPREMEDOR DUPLO COMPLETO</t>
  </si>
  <si>
    <t>CONJUNTO DE LIXEIRAS PARA COLETA SELETIVA COM 5 LIXEIRAS DE 30L CADA</t>
  </si>
  <si>
    <t>DESENTUPIDOR DE PIA (CABO PLÁSTICO)</t>
  </si>
  <si>
    <t>DESENTUPIDOR DE VASO SANITÁRIO (CABO PLÁSTICO)</t>
  </si>
  <si>
    <t>DILUIDOR AUTOMÁTICO PARA SANEANTES</t>
  </si>
  <si>
    <t>DISPENSER PAPEL BOBINA</t>
  </si>
  <si>
    <t>DISPENSER DE SABONETE (PARA BOMBONA)</t>
  </si>
  <si>
    <t>DISPENSER PARA ÁLCOOL GEL (REFIL)</t>
  </si>
  <si>
    <t>DISPENSER PARA HIGIÊNICO (ROLÃO)</t>
  </si>
  <si>
    <t>DISPENSER PARA PAPEL TOALHA</t>
  </si>
  <si>
    <t>ENCERADEIRA 350 RM</t>
  </si>
  <si>
    <t>ENCERADEIRA 410 RM</t>
  </si>
  <si>
    <t>ENCERADEIRA 510 RM</t>
  </si>
  <si>
    <t>ESCADA DE 4 DEGRAUS</t>
  </si>
  <si>
    <t>ESCADA DE 6 DEGRAUS</t>
  </si>
  <si>
    <t>ESCOVA CERDAS PLÁSTICAS COM CABO PLÁSTICO</t>
  </si>
  <si>
    <t>ESPÁTULA COM CABO TIPO CHICLETEIRA</t>
  </si>
  <si>
    <t>EXTENSÃO PARA ENCERADEIRA (50 m)</t>
  </si>
  <si>
    <t>EXTENSOR LT</t>
  </si>
  <si>
    <t>FITA ZEBRADA</t>
  </si>
  <si>
    <t>KIT LIMPA VIDRO COM EXTENSOR</t>
  </si>
  <si>
    <t>LIMPA TUDO LT COM CABO</t>
  </si>
  <si>
    <t>LIXEIRA COM TAMPA E PEDAL (AZUL 15L)</t>
  </si>
  <si>
    <t>LIXEIRA COM TAMPA E PEDAL (AZUL 30L)</t>
  </si>
  <si>
    <t>LIXEIRA COM TAMPA E PEDAL (AZUL 60L)</t>
  </si>
  <si>
    <t>LIXEIRA COM TAMPA E PEDAL (BRANCA 100L)</t>
  </si>
  <si>
    <t>LIXEIRA COM TAMPA E PEDAL (BRANCA 50L)</t>
  </si>
  <si>
    <t>LIXEIRA COM TAMPA E PEDAL (BRANCA 35L)</t>
  </si>
  <si>
    <t>LIXEIRA COM TAMPA E PEDAL (BRANCA 200L)</t>
  </si>
  <si>
    <t>LIXEIRA CONTENTOR (240 LITROS)</t>
  </si>
  <si>
    <t>LIXEIRA DE ESCRITÓRIO AZUL (20 L)</t>
  </si>
  <si>
    <t>MANGUEIRA</t>
  </si>
  <si>
    <t>MÁQUINA DE LAVA A JATO</t>
  </si>
  <si>
    <t>MÁSCARA CIRÚRGICA (caixa)</t>
  </si>
  <si>
    <t>MÁSCARA COM FILTRO DE VAPOR PARA COLETOR DE RESÍDUO</t>
  </si>
  <si>
    <t>MÁSCARA N95</t>
  </si>
  <si>
    <t>MOP ÁGUA</t>
  </si>
  <si>
    <t>MOP SECO</t>
  </si>
  <si>
    <t>ÓCULOS DE PROTEÇÃO</t>
  </si>
  <si>
    <t>PÁ DE LIXO CATA-CATA PLÁSTICA</t>
  </si>
  <si>
    <t>PLACAS SINALIZADORAS</t>
  </si>
  <si>
    <t>RODO COM BORRACHA DUPLA (CABO DE ALÚMINIO OU REVESTIDO EM PLÁSTICO) 40 CM</t>
  </si>
  <si>
    <t>RODO COM BORRACHA DUPLA (CABO DE ALÚMINIO OU REVESTIDO EM PLÁSTICO) 60 CM</t>
  </si>
  <si>
    <t>RODO GRANDE COM CABO DE ALUMÍNIO</t>
  </si>
  <si>
    <t>VASCULHO DE TETO</t>
  </si>
  <si>
    <t>VASSOURA GARI</t>
  </si>
  <si>
    <t>VASSOURA PARA SANITÁRIO COM CABO DE PLÁSTICO E SUPORTE</t>
  </si>
  <si>
    <t>VASSOURA PLÁSTICA</t>
  </si>
  <si>
    <t>ROÇADEIRA</t>
  </si>
  <si>
    <t>R$ -</t>
  </si>
  <si>
    <t>TOTAIS DE MATERIAL E EQUIPAMENTOS HEGV (MENSAL)</t>
  </si>
  <si>
    <t>ENCERADEIRA</t>
  </si>
  <si>
    <t>VASSOURA PARA SANITÁRIO COM CABO DE PLÁSTICO</t>
  </si>
  <si>
    <t>TOTAIS DE MATERIAL E EQUIPAMENTOS HTO BAIXADA (MENSAL)</t>
  </si>
  <si>
    <t>TOTAIS DE MATERIAL E EQUIPAMENTOS HTO BAIXADA (ANUAL)</t>
  </si>
  <si>
    <t>BOM AR</t>
  </si>
  <si>
    <t>LIXEIRA COM TAMPA E PEDAL (BRANCA 30L)</t>
  </si>
  <si>
    <t>TOTAIS DE MATERIAL E EQUIPAMENTOS HERCRUZ (MENSAL)</t>
  </si>
  <si>
    <t>TOTAIS DE MATERIAL E EQUIPAMENTOS HERCRUZ (ANUAL)</t>
  </si>
  <si>
    <t>TOTAL MATERIAS E EQUIPAMENTOS - LACEN (MENSAL)</t>
  </si>
  <si>
    <t>TOTAL MATERIAS E EQUIPAMENTOS - LACEN (ANUAL)</t>
  </si>
  <si>
    <t>TOTAL 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</si>
</sst>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/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4" fontId="6" fillId="3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center" vertical="center"/>
    </xf>
    <xf numFmtId="44" fontId="9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4" fontId="6" fillId="6" borderId="7" xfId="0" applyNumberFormat="1" applyFont="1" applyFill="1" applyBorder="1" applyAlignment="1">
      <alignment horizontal="center" vertical="center"/>
    </xf>
    <xf numFmtId="0" fontId="11" fillId="7" borderId="5" xfId="0" applyFont="1" applyFill="1" applyBorder="1"/>
    <xf numFmtId="0" fontId="11" fillId="7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5" xfId="0" applyFont="1" applyBorder="1"/>
    <xf numFmtId="0" fontId="11" fillId="7" borderId="13" xfId="0" applyFont="1" applyFill="1" applyBorder="1"/>
    <xf numFmtId="0" fontId="11" fillId="7" borderId="1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4" fontId="1" fillId="7" borderId="7" xfId="0" applyNumberFormat="1" applyFont="1" applyFill="1" applyBorder="1" applyAlignment="1">
      <alignment horizontal="center"/>
    </xf>
    <xf numFmtId="44" fontId="11" fillId="7" borderId="7" xfId="0" applyNumberFormat="1" applyFont="1" applyFill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4" fillId="2" borderId="7" xfId="0" applyNumberFormat="1" applyFont="1" applyFill="1" applyBorder="1" applyAlignment="1">
      <alignment horizontal="center"/>
    </xf>
    <xf numFmtId="44" fontId="4" fillId="2" borderId="7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44" fontId="1" fillId="7" borderId="7" xfId="0" applyNumberFormat="1" applyFont="1" applyFill="1" applyBorder="1" applyAlignment="1">
      <alignment horizontal="left"/>
    </xf>
    <xf numFmtId="44" fontId="11" fillId="7" borderId="7" xfId="0" applyNumberFormat="1" applyFont="1" applyFill="1" applyBorder="1" applyAlignment="1">
      <alignment horizontal="left"/>
    </xf>
    <xf numFmtId="44" fontId="1" fillId="0" borderId="7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44" fontId="11" fillId="7" borderId="7" xfId="0" applyNumberFormat="1" applyFont="1" applyFill="1" applyBorder="1"/>
    <xf numFmtId="44" fontId="4" fillId="2" borderId="7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44" fontId="2" fillId="4" borderId="21" xfId="0" applyNumberFormat="1" applyFont="1" applyFill="1" applyBorder="1" applyAlignment="1">
      <alignment vertical="center"/>
    </xf>
    <xf numFmtId="44" fontId="2" fillId="4" borderId="24" xfId="0" applyNumberFormat="1" applyFont="1" applyFill="1" applyBorder="1" applyAlignment="1">
      <alignment vertical="center"/>
    </xf>
    <xf numFmtId="44" fontId="4" fillId="4" borderId="21" xfId="0" applyNumberFormat="1" applyFont="1" applyFill="1" applyBorder="1"/>
    <xf numFmtId="44" fontId="4" fillId="4" borderId="24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opLeftCell="A22" workbookViewId="0">
      <selection activeCell="B37" sqref="B37:B49"/>
    </sheetView>
  </sheetViews>
  <sheetFormatPr defaultRowHeight="15" x14ac:dyDescent="0.25"/>
  <cols>
    <col min="2" max="2" width="12.42578125" customWidth="1"/>
    <col min="3" max="3" width="25.42578125" customWidth="1"/>
    <col min="4" max="4" width="15.7109375" customWidth="1"/>
    <col min="5" max="5" width="15.5703125" customWidth="1"/>
    <col min="6" max="6" width="16.85546875" customWidth="1"/>
    <col min="7" max="8" width="19.140625" customWidth="1"/>
    <col min="9" max="9" width="6.5703125" customWidth="1"/>
    <col min="10" max="10" width="12.7109375" customWidth="1"/>
    <col min="11" max="11" width="26" customWidth="1"/>
    <col min="12" max="12" width="18.140625" customWidth="1"/>
    <col min="13" max="13" width="16" customWidth="1"/>
    <col min="14" max="14" width="16.85546875" customWidth="1"/>
    <col min="15" max="15" width="18" customWidth="1"/>
    <col min="16" max="16" width="17.140625" customWidth="1"/>
  </cols>
  <sheetData>
    <row r="1" spans="2:16" ht="15.75" thickBot="1" x14ac:dyDescent="0.3"/>
    <row r="2" spans="2:16" ht="33.75" customHeight="1" thickBot="1" x14ac:dyDescent="0.3">
      <c r="B2" s="93" t="s">
        <v>23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ht="15.75" thickBot="1" x14ac:dyDescent="0.3"/>
    <row r="4" spans="2:16" ht="16.5" thickBot="1" x14ac:dyDescent="0.3">
      <c r="B4" s="90" t="s">
        <v>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ht="19.5" thickBot="1" x14ac:dyDescent="0.35"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</row>
    <row r="6" spans="2:16" ht="24.75" thickBot="1" x14ac:dyDescent="0.3">
      <c r="B6" s="9" t="s">
        <v>1</v>
      </c>
      <c r="C6" s="10" t="s">
        <v>2</v>
      </c>
      <c r="D6" s="11" t="s">
        <v>3</v>
      </c>
      <c r="E6" s="11" t="s">
        <v>24</v>
      </c>
      <c r="F6" s="11" t="s">
        <v>4</v>
      </c>
      <c r="G6" s="11" t="s">
        <v>5</v>
      </c>
      <c r="H6" s="11" t="s">
        <v>6</v>
      </c>
      <c r="I6" s="2"/>
      <c r="J6" s="9" t="s">
        <v>1</v>
      </c>
      <c r="K6" s="10" t="s">
        <v>2</v>
      </c>
      <c r="L6" s="11" t="s">
        <v>3</v>
      </c>
      <c r="M6" s="11" t="s">
        <v>24</v>
      </c>
      <c r="N6" s="11" t="s">
        <v>4</v>
      </c>
      <c r="O6" s="11" t="s">
        <v>5</v>
      </c>
      <c r="P6" s="11" t="s">
        <v>6</v>
      </c>
    </row>
    <row r="7" spans="2:16" ht="19.5" customHeight="1" thickBot="1" x14ac:dyDescent="0.3">
      <c r="B7" s="70" t="s">
        <v>7</v>
      </c>
      <c r="C7" s="4" t="s">
        <v>8</v>
      </c>
      <c r="D7" s="5" t="s">
        <v>9</v>
      </c>
      <c r="E7" s="5">
        <v>88</v>
      </c>
      <c r="F7" s="7"/>
      <c r="G7" s="8">
        <f>F7*E7</f>
        <v>0</v>
      </c>
      <c r="H7" s="8">
        <f>G7*12</f>
        <v>0</v>
      </c>
      <c r="I7" s="2"/>
      <c r="J7" s="70" t="s">
        <v>20</v>
      </c>
      <c r="K7" s="4" t="s">
        <v>8</v>
      </c>
      <c r="L7" s="5" t="s">
        <v>9</v>
      </c>
      <c r="M7" s="5">
        <v>24</v>
      </c>
      <c r="N7" s="7"/>
      <c r="O7" s="8">
        <f>N7*M7</f>
        <v>0</v>
      </c>
      <c r="P7" s="8">
        <f>O7*12</f>
        <v>0</v>
      </c>
    </row>
    <row r="8" spans="2:16" ht="19.5" thickBot="1" x14ac:dyDescent="0.3">
      <c r="B8" s="71"/>
      <c r="C8" s="4" t="s">
        <v>8</v>
      </c>
      <c r="D8" s="5" t="s">
        <v>10</v>
      </c>
      <c r="E8" s="5">
        <v>40</v>
      </c>
      <c r="F8" s="7"/>
      <c r="G8" s="8">
        <f t="shared" ref="G8:G14" si="0">F8*E8</f>
        <v>0</v>
      </c>
      <c r="H8" s="8">
        <f t="shared" ref="H8:H14" si="1">G8*12</f>
        <v>0</v>
      </c>
      <c r="I8" s="2"/>
      <c r="J8" s="71"/>
      <c r="K8" s="4" t="s">
        <v>8</v>
      </c>
      <c r="L8" s="5" t="s">
        <v>10</v>
      </c>
      <c r="M8" s="5">
        <v>20</v>
      </c>
      <c r="N8" s="7"/>
      <c r="O8" s="8">
        <f t="shared" ref="O8:O14" si="2">N8*M8</f>
        <v>0</v>
      </c>
      <c r="P8" s="8">
        <f t="shared" ref="P8:P14" si="3">O8*12</f>
        <v>0</v>
      </c>
    </row>
    <row r="9" spans="2:16" ht="19.5" thickBot="1" x14ac:dyDescent="0.3">
      <c r="B9" s="71"/>
      <c r="C9" s="4" t="s">
        <v>8</v>
      </c>
      <c r="D9" s="5" t="s">
        <v>11</v>
      </c>
      <c r="E9" s="5">
        <v>10</v>
      </c>
      <c r="F9" s="7"/>
      <c r="G9" s="8">
        <f t="shared" si="0"/>
        <v>0</v>
      </c>
      <c r="H9" s="8">
        <f t="shared" si="1"/>
        <v>0</v>
      </c>
      <c r="I9" s="2"/>
      <c r="J9" s="71"/>
      <c r="K9" s="4" t="s">
        <v>8</v>
      </c>
      <c r="L9" s="5" t="s">
        <v>11</v>
      </c>
      <c r="M9" s="5">
        <v>0</v>
      </c>
      <c r="N9" s="7"/>
      <c r="O9" s="8">
        <f t="shared" si="2"/>
        <v>0</v>
      </c>
      <c r="P9" s="8">
        <f t="shared" si="3"/>
        <v>0</v>
      </c>
    </row>
    <row r="10" spans="2:16" ht="19.5" thickBot="1" x14ac:dyDescent="0.3">
      <c r="B10" s="71"/>
      <c r="C10" s="4" t="s">
        <v>12</v>
      </c>
      <c r="D10" s="5" t="s">
        <v>9</v>
      </c>
      <c r="E10" s="5">
        <v>2</v>
      </c>
      <c r="F10" s="7"/>
      <c r="G10" s="8">
        <f t="shared" si="0"/>
        <v>0</v>
      </c>
      <c r="H10" s="8">
        <f t="shared" si="1"/>
        <v>0</v>
      </c>
      <c r="I10" s="2"/>
      <c r="J10" s="71"/>
      <c r="K10" s="4" t="s">
        <v>12</v>
      </c>
      <c r="L10" s="5" t="s">
        <v>9</v>
      </c>
      <c r="M10" s="5">
        <v>2</v>
      </c>
      <c r="N10" s="7"/>
      <c r="O10" s="8">
        <f t="shared" si="2"/>
        <v>0</v>
      </c>
      <c r="P10" s="8">
        <f t="shared" si="3"/>
        <v>0</v>
      </c>
    </row>
    <row r="11" spans="2:16" ht="19.5" thickBot="1" x14ac:dyDescent="0.3">
      <c r="B11" s="71"/>
      <c r="C11" s="4" t="s">
        <v>12</v>
      </c>
      <c r="D11" s="5" t="s">
        <v>10</v>
      </c>
      <c r="E11" s="5">
        <v>2</v>
      </c>
      <c r="F11" s="7"/>
      <c r="G11" s="8">
        <f t="shared" si="0"/>
        <v>0</v>
      </c>
      <c r="H11" s="8">
        <f t="shared" si="1"/>
        <v>0</v>
      </c>
      <c r="I11" s="2"/>
      <c r="J11" s="71"/>
      <c r="K11" s="4" t="s">
        <v>12</v>
      </c>
      <c r="L11" s="5" t="s">
        <v>10</v>
      </c>
      <c r="M11" s="5">
        <v>2</v>
      </c>
      <c r="N11" s="7"/>
      <c r="O11" s="8">
        <f t="shared" si="2"/>
        <v>0</v>
      </c>
      <c r="P11" s="8">
        <f t="shared" si="3"/>
        <v>0</v>
      </c>
    </row>
    <row r="12" spans="2:16" ht="19.5" thickBot="1" x14ac:dyDescent="0.3">
      <c r="B12" s="71"/>
      <c r="C12" s="4" t="s">
        <v>12</v>
      </c>
      <c r="D12" s="5" t="s">
        <v>11</v>
      </c>
      <c r="E12" s="5">
        <v>2</v>
      </c>
      <c r="F12" s="7"/>
      <c r="G12" s="8">
        <f t="shared" si="0"/>
        <v>0</v>
      </c>
      <c r="H12" s="8">
        <f t="shared" si="1"/>
        <v>0</v>
      </c>
      <c r="I12" s="2"/>
      <c r="J12" s="71"/>
      <c r="K12" s="4" t="s">
        <v>12</v>
      </c>
      <c r="L12" s="5" t="s">
        <v>11</v>
      </c>
      <c r="M12" s="5">
        <v>0</v>
      </c>
      <c r="N12" s="7"/>
      <c r="O12" s="8">
        <f t="shared" si="2"/>
        <v>0</v>
      </c>
      <c r="P12" s="8">
        <f t="shared" si="3"/>
        <v>0</v>
      </c>
    </row>
    <row r="13" spans="2:16" ht="19.5" thickBot="1" x14ac:dyDescent="0.3">
      <c r="B13" s="71"/>
      <c r="C13" s="4" t="s">
        <v>13</v>
      </c>
      <c r="D13" s="5" t="s">
        <v>11</v>
      </c>
      <c r="E13" s="5">
        <v>1</v>
      </c>
      <c r="F13" s="7"/>
      <c r="G13" s="8">
        <f t="shared" si="0"/>
        <v>0</v>
      </c>
      <c r="H13" s="8">
        <f t="shared" si="1"/>
        <v>0</v>
      </c>
      <c r="I13" s="2"/>
      <c r="J13" s="71"/>
      <c r="K13" s="4" t="s">
        <v>13</v>
      </c>
      <c r="L13" s="5" t="s">
        <v>11</v>
      </c>
      <c r="M13" s="5">
        <v>0</v>
      </c>
      <c r="N13" s="7"/>
      <c r="O13" s="8">
        <f t="shared" si="2"/>
        <v>0</v>
      </c>
      <c r="P13" s="8">
        <f t="shared" si="3"/>
        <v>0</v>
      </c>
    </row>
    <row r="14" spans="2:16" ht="19.5" thickBot="1" x14ac:dyDescent="0.3">
      <c r="B14" s="71"/>
      <c r="C14" s="4" t="s">
        <v>14</v>
      </c>
      <c r="D14" s="5" t="s">
        <v>11</v>
      </c>
      <c r="E14" s="5">
        <v>1</v>
      </c>
      <c r="F14" s="7"/>
      <c r="G14" s="8">
        <f t="shared" si="0"/>
        <v>0</v>
      </c>
      <c r="H14" s="8">
        <f t="shared" si="1"/>
        <v>0</v>
      </c>
      <c r="I14" s="2"/>
      <c r="J14" s="71"/>
      <c r="K14" s="4" t="s">
        <v>14</v>
      </c>
      <c r="L14" s="5" t="s">
        <v>11</v>
      </c>
      <c r="M14" s="5">
        <v>1</v>
      </c>
      <c r="N14" s="7"/>
      <c r="O14" s="8">
        <f t="shared" si="2"/>
        <v>0</v>
      </c>
      <c r="P14" s="8">
        <f t="shared" si="3"/>
        <v>0</v>
      </c>
    </row>
    <row r="15" spans="2:16" ht="19.5" thickBot="1" x14ac:dyDescent="0.3">
      <c r="B15" s="71"/>
      <c r="C15" s="73" t="s">
        <v>15</v>
      </c>
      <c r="D15" s="74"/>
      <c r="E15" s="6">
        <v>146</v>
      </c>
      <c r="F15" s="75"/>
      <c r="G15" s="76"/>
      <c r="H15" s="77"/>
      <c r="I15" s="2"/>
      <c r="J15" s="71"/>
      <c r="K15" s="73" t="s">
        <v>15</v>
      </c>
      <c r="L15" s="74"/>
      <c r="M15" s="6">
        <v>49</v>
      </c>
      <c r="N15" s="75"/>
      <c r="O15" s="76"/>
      <c r="P15" s="77"/>
    </row>
    <row r="16" spans="2:16" ht="15.75" customHeight="1" thickBot="1" x14ac:dyDescent="0.3">
      <c r="B16" s="71"/>
      <c r="C16" s="4" t="s">
        <v>16</v>
      </c>
      <c r="D16" s="78"/>
      <c r="E16" s="79"/>
      <c r="F16" s="80"/>
      <c r="G16" s="8">
        <f>SUM(G7:G14)</f>
        <v>0</v>
      </c>
      <c r="H16" s="8">
        <f>SUM(H7:H14)</f>
        <v>0</v>
      </c>
      <c r="I16" s="2"/>
      <c r="J16" s="71"/>
      <c r="K16" s="4" t="s">
        <v>16</v>
      </c>
      <c r="L16" s="78"/>
      <c r="M16" s="79"/>
      <c r="N16" s="80"/>
      <c r="O16" s="8">
        <f>SUM(O7:O14)</f>
        <v>0</v>
      </c>
      <c r="P16" s="8">
        <f>SUM(P7:P14)</f>
        <v>0</v>
      </c>
    </row>
    <row r="17" spans="2:16" ht="15.75" customHeight="1" thickBot="1" x14ac:dyDescent="0.3">
      <c r="B17" s="71"/>
      <c r="C17" s="4" t="s">
        <v>17</v>
      </c>
      <c r="D17" s="81"/>
      <c r="E17" s="82"/>
      <c r="F17" s="83"/>
      <c r="G17" s="8">
        <v>0</v>
      </c>
      <c r="H17" s="8">
        <v>0</v>
      </c>
      <c r="I17" s="2"/>
      <c r="J17" s="71"/>
      <c r="K17" s="4" t="s">
        <v>17</v>
      </c>
      <c r="L17" s="81"/>
      <c r="M17" s="82"/>
      <c r="N17" s="83"/>
      <c r="O17" s="8">
        <v>0</v>
      </c>
      <c r="P17" s="8">
        <v>0</v>
      </c>
    </row>
    <row r="18" spans="2:16" ht="15.75" customHeight="1" thickBot="1" x14ac:dyDescent="0.3">
      <c r="B18" s="71"/>
      <c r="C18" s="4" t="s">
        <v>18</v>
      </c>
      <c r="D18" s="84"/>
      <c r="E18" s="85"/>
      <c r="F18" s="86"/>
      <c r="G18" s="8">
        <v>0</v>
      </c>
      <c r="H18" s="8">
        <v>0</v>
      </c>
      <c r="I18" s="2"/>
      <c r="J18" s="71"/>
      <c r="K18" s="4" t="s">
        <v>18</v>
      </c>
      <c r="L18" s="84"/>
      <c r="M18" s="85"/>
      <c r="N18" s="86"/>
      <c r="O18" s="8">
        <v>0</v>
      </c>
      <c r="P18" s="8">
        <v>0</v>
      </c>
    </row>
    <row r="19" spans="2:16" ht="16.5" thickBot="1" x14ac:dyDescent="0.3">
      <c r="B19" s="72"/>
      <c r="C19" s="87" t="s">
        <v>19</v>
      </c>
      <c r="D19" s="88"/>
      <c r="E19" s="88"/>
      <c r="F19" s="89"/>
      <c r="G19" s="13">
        <f>G16+G17+G18</f>
        <v>0</v>
      </c>
      <c r="H19" s="13">
        <f>H16+H17+H18</f>
        <v>0</v>
      </c>
      <c r="I19" s="2"/>
      <c r="J19" s="72"/>
      <c r="K19" s="87" t="s">
        <v>19</v>
      </c>
      <c r="L19" s="88"/>
      <c r="M19" s="88"/>
      <c r="N19" s="89"/>
      <c r="O19" s="13">
        <f>O16+O17+O18</f>
        <v>0</v>
      </c>
      <c r="P19" s="13">
        <f>P16+P17+P18</f>
        <v>0</v>
      </c>
    </row>
    <row r="20" spans="2:16" ht="19.5" thickBot="1" x14ac:dyDescent="0.35"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</row>
    <row r="21" spans="2:16" ht="24.75" thickBot="1" x14ac:dyDescent="0.3">
      <c r="B21" s="9" t="s">
        <v>1</v>
      </c>
      <c r="C21" s="10" t="s">
        <v>2</v>
      </c>
      <c r="D21" s="11" t="s">
        <v>3</v>
      </c>
      <c r="E21" s="11" t="s">
        <v>24</v>
      </c>
      <c r="F21" s="11" t="s">
        <v>4</v>
      </c>
      <c r="G21" s="11" t="s">
        <v>5</v>
      </c>
      <c r="H21" s="11" t="s">
        <v>6</v>
      </c>
      <c r="I21" s="2"/>
      <c r="J21" s="12"/>
      <c r="K21" s="10" t="s">
        <v>2</v>
      </c>
      <c r="L21" s="11" t="s">
        <v>3</v>
      </c>
      <c r="M21" s="11" t="s">
        <v>24</v>
      </c>
      <c r="N21" s="11" t="s">
        <v>4</v>
      </c>
      <c r="O21" s="11" t="s">
        <v>5</v>
      </c>
      <c r="P21" s="11" t="s">
        <v>6</v>
      </c>
    </row>
    <row r="22" spans="2:16" ht="19.5" thickBot="1" x14ac:dyDescent="0.3">
      <c r="B22" s="70" t="s">
        <v>21</v>
      </c>
      <c r="C22" s="4" t="s">
        <v>8</v>
      </c>
      <c r="D22" s="5" t="s">
        <v>9</v>
      </c>
      <c r="E22" s="5">
        <v>36</v>
      </c>
      <c r="F22" s="7"/>
      <c r="G22" s="8">
        <f>F22*E22</f>
        <v>0</v>
      </c>
      <c r="H22" s="8">
        <f>G22*12</f>
        <v>0</v>
      </c>
      <c r="I22" s="2"/>
      <c r="J22" s="70" t="s">
        <v>22</v>
      </c>
      <c r="K22" s="4" t="s">
        <v>8</v>
      </c>
      <c r="L22" s="5" t="s">
        <v>9</v>
      </c>
      <c r="M22" s="5">
        <v>6</v>
      </c>
      <c r="N22" s="7"/>
      <c r="O22" s="8">
        <f>N22*M22</f>
        <v>0</v>
      </c>
      <c r="P22" s="8">
        <f>O22*12</f>
        <v>0</v>
      </c>
    </row>
    <row r="23" spans="2:16" ht="19.5" thickBot="1" x14ac:dyDescent="0.3">
      <c r="B23" s="71"/>
      <c r="C23" s="4" t="s">
        <v>8</v>
      </c>
      <c r="D23" s="5" t="s">
        <v>10</v>
      </c>
      <c r="E23" s="5">
        <v>32</v>
      </c>
      <c r="F23" s="7"/>
      <c r="G23" s="8">
        <f t="shared" ref="G23:G29" si="4">F23*E23</f>
        <v>0</v>
      </c>
      <c r="H23" s="8">
        <f t="shared" ref="H23:H29" si="5">G23*12</f>
        <v>0</v>
      </c>
      <c r="I23" s="2"/>
      <c r="J23" s="71"/>
      <c r="K23" s="4" t="s">
        <v>8</v>
      </c>
      <c r="L23" s="5" t="s">
        <v>10</v>
      </c>
      <c r="M23" s="5">
        <v>0</v>
      </c>
      <c r="N23" s="7"/>
      <c r="O23" s="8">
        <f t="shared" ref="O23:O29" si="6">N23*M23</f>
        <v>0</v>
      </c>
      <c r="P23" s="8">
        <f t="shared" ref="P23:P29" si="7">O23*12</f>
        <v>0</v>
      </c>
    </row>
    <row r="24" spans="2:16" ht="19.5" thickBot="1" x14ac:dyDescent="0.3">
      <c r="B24" s="71"/>
      <c r="C24" s="4" t="s">
        <v>8</v>
      </c>
      <c r="D24" s="5" t="s">
        <v>11</v>
      </c>
      <c r="E24" s="5">
        <v>9</v>
      </c>
      <c r="F24" s="7"/>
      <c r="G24" s="8">
        <f t="shared" si="4"/>
        <v>0</v>
      </c>
      <c r="H24" s="8">
        <f t="shared" si="5"/>
        <v>0</v>
      </c>
      <c r="I24" s="2"/>
      <c r="J24" s="71"/>
      <c r="K24" s="4" t="s">
        <v>8</v>
      </c>
      <c r="L24" s="5" t="s">
        <v>11</v>
      </c>
      <c r="M24" s="5">
        <v>10</v>
      </c>
      <c r="N24" s="7"/>
      <c r="O24" s="8">
        <f t="shared" si="6"/>
        <v>0</v>
      </c>
      <c r="P24" s="8">
        <f t="shared" si="7"/>
        <v>0</v>
      </c>
    </row>
    <row r="25" spans="2:16" ht="19.5" thickBot="1" x14ac:dyDescent="0.3">
      <c r="B25" s="71"/>
      <c r="C25" s="4" t="s">
        <v>12</v>
      </c>
      <c r="D25" s="5" t="s">
        <v>9</v>
      </c>
      <c r="E25" s="5">
        <v>2</v>
      </c>
      <c r="F25" s="7"/>
      <c r="G25" s="8">
        <f t="shared" si="4"/>
        <v>0</v>
      </c>
      <c r="H25" s="8">
        <f t="shared" si="5"/>
        <v>0</v>
      </c>
      <c r="I25" s="2"/>
      <c r="J25" s="71"/>
      <c r="K25" s="4" t="s">
        <v>12</v>
      </c>
      <c r="L25" s="5" t="s">
        <v>9</v>
      </c>
      <c r="M25" s="5">
        <v>0</v>
      </c>
      <c r="N25" s="7"/>
      <c r="O25" s="8">
        <f t="shared" si="6"/>
        <v>0</v>
      </c>
      <c r="P25" s="8">
        <f t="shared" si="7"/>
        <v>0</v>
      </c>
    </row>
    <row r="26" spans="2:16" ht="19.5" thickBot="1" x14ac:dyDescent="0.3">
      <c r="B26" s="71"/>
      <c r="C26" s="4" t="s">
        <v>12</v>
      </c>
      <c r="D26" s="5" t="s">
        <v>10</v>
      </c>
      <c r="E26" s="5">
        <v>2</v>
      </c>
      <c r="F26" s="7"/>
      <c r="G26" s="8">
        <f t="shared" si="4"/>
        <v>0</v>
      </c>
      <c r="H26" s="8">
        <f t="shared" si="5"/>
        <v>0</v>
      </c>
      <c r="I26" s="2"/>
      <c r="J26" s="71"/>
      <c r="K26" s="4" t="s">
        <v>12</v>
      </c>
      <c r="L26" s="5" t="s">
        <v>10</v>
      </c>
      <c r="M26" s="5">
        <v>0</v>
      </c>
      <c r="N26" s="7"/>
      <c r="O26" s="8">
        <f t="shared" si="6"/>
        <v>0</v>
      </c>
      <c r="P26" s="8">
        <f t="shared" si="7"/>
        <v>0</v>
      </c>
    </row>
    <row r="27" spans="2:16" ht="19.5" thickBot="1" x14ac:dyDescent="0.3">
      <c r="B27" s="71"/>
      <c r="C27" s="4" t="s">
        <v>12</v>
      </c>
      <c r="D27" s="5" t="s">
        <v>11</v>
      </c>
      <c r="E27" s="5">
        <v>1</v>
      </c>
      <c r="F27" s="7"/>
      <c r="G27" s="8">
        <f t="shared" si="4"/>
        <v>0</v>
      </c>
      <c r="H27" s="8">
        <f t="shared" si="5"/>
        <v>0</v>
      </c>
      <c r="I27" s="2"/>
      <c r="J27" s="71"/>
      <c r="K27" s="4" t="s">
        <v>12</v>
      </c>
      <c r="L27" s="5" t="s">
        <v>11</v>
      </c>
      <c r="M27" s="5">
        <v>1</v>
      </c>
      <c r="N27" s="7"/>
      <c r="O27" s="8">
        <f t="shared" si="6"/>
        <v>0</v>
      </c>
      <c r="P27" s="8">
        <f t="shared" si="7"/>
        <v>0</v>
      </c>
    </row>
    <row r="28" spans="2:16" ht="19.5" thickBot="1" x14ac:dyDescent="0.3">
      <c r="B28" s="71"/>
      <c r="C28" s="4" t="s">
        <v>13</v>
      </c>
      <c r="D28" s="5" t="s">
        <v>11</v>
      </c>
      <c r="E28" s="5">
        <v>1</v>
      </c>
      <c r="F28" s="7"/>
      <c r="G28" s="8">
        <f t="shared" si="4"/>
        <v>0</v>
      </c>
      <c r="H28" s="8">
        <f t="shared" si="5"/>
        <v>0</v>
      </c>
      <c r="I28" s="2"/>
      <c r="J28" s="71"/>
      <c r="K28" s="4" t="s">
        <v>13</v>
      </c>
      <c r="L28" s="5" t="s">
        <v>11</v>
      </c>
      <c r="M28" s="5">
        <v>0</v>
      </c>
      <c r="N28" s="7"/>
      <c r="O28" s="8">
        <f t="shared" si="6"/>
        <v>0</v>
      </c>
      <c r="P28" s="8">
        <f t="shared" si="7"/>
        <v>0</v>
      </c>
    </row>
    <row r="29" spans="2:16" ht="19.5" thickBot="1" x14ac:dyDescent="0.3">
      <c r="B29" s="71"/>
      <c r="C29" s="4" t="s">
        <v>14</v>
      </c>
      <c r="D29" s="5" t="s">
        <v>11</v>
      </c>
      <c r="E29" s="5">
        <v>0</v>
      </c>
      <c r="F29" s="7"/>
      <c r="G29" s="8">
        <f t="shared" si="4"/>
        <v>0</v>
      </c>
      <c r="H29" s="8">
        <f t="shared" si="5"/>
        <v>0</v>
      </c>
      <c r="I29" s="2"/>
      <c r="J29" s="71"/>
      <c r="K29" s="4" t="s">
        <v>14</v>
      </c>
      <c r="L29" s="5" t="s">
        <v>11</v>
      </c>
      <c r="M29" s="5">
        <v>0</v>
      </c>
      <c r="N29" s="7"/>
      <c r="O29" s="8">
        <f t="shared" si="6"/>
        <v>0</v>
      </c>
      <c r="P29" s="8">
        <f t="shared" si="7"/>
        <v>0</v>
      </c>
    </row>
    <row r="30" spans="2:16" ht="19.5" thickBot="1" x14ac:dyDescent="0.3">
      <c r="B30" s="71"/>
      <c r="C30" s="73" t="s">
        <v>15</v>
      </c>
      <c r="D30" s="74"/>
      <c r="E30" s="6">
        <v>83</v>
      </c>
      <c r="F30" s="75"/>
      <c r="G30" s="76"/>
      <c r="H30" s="77"/>
      <c r="I30" s="2"/>
      <c r="J30" s="71"/>
      <c r="K30" s="73" t="s">
        <v>15</v>
      </c>
      <c r="L30" s="74"/>
      <c r="M30" s="6">
        <v>17</v>
      </c>
      <c r="N30" s="75"/>
      <c r="O30" s="76"/>
      <c r="P30" s="77"/>
    </row>
    <row r="31" spans="2:16" ht="15.75" thickBot="1" x14ac:dyDescent="0.3">
      <c r="B31" s="71"/>
      <c r="C31" s="4" t="s">
        <v>16</v>
      </c>
      <c r="D31" s="78"/>
      <c r="E31" s="79"/>
      <c r="F31" s="80"/>
      <c r="G31" s="8">
        <f>SUM(G22:G29)</f>
        <v>0</v>
      </c>
      <c r="H31" s="8">
        <f>SUM(H22:H29)</f>
        <v>0</v>
      </c>
      <c r="I31" s="2"/>
      <c r="J31" s="71"/>
      <c r="K31" s="4" t="s">
        <v>16</v>
      </c>
      <c r="L31" s="78"/>
      <c r="M31" s="79"/>
      <c r="N31" s="80"/>
      <c r="O31" s="8">
        <f>SUM(O22:O29)</f>
        <v>0</v>
      </c>
      <c r="P31" s="8">
        <f>SUM(P22:P29)</f>
        <v>0</v>
      </c>
    </row>
    <row r="32" spans="2:16" ht="15.75" thickBot="1" x14ac:dyDescent="0.3">
      <c r="B32" s="71"/>
      <c r="C32" s="4" t="s">
        <v>17</v>
      </c>
      <c r="D32" s="81"/>
      <c r="E32" s="82"/>
      <c r="F32" s="83"/>
      <c r="G32" s="8">
        <v>0</v>
      </c>
      <c r="H32" s="8">
        <v>0</v>
      </c>
      <c r="I32" s="2"/>
      <c r="J32" s="71"/>
      <c r="K32" s="4" t="s">
        <v>17</v>
      </c>
      <c r="L32" s="81"/>
      <c r="M32" s="82"/>
      <c r="N32" s="83"/>
      <c r="O32" s="8">
        <v>0</v>
      </c>
      <c r="P32" s="8">
        <v>0</v>
      </c>
    </row>
    <row r="33" spans="2:16" ht="15.75" thickBot="1" x14ac:dyDescent="0.3">
      <c r="B33" s="71"/>
      <c r="C33" s="4" t="s">
        <v>18</v>
      </c>
      <c r="D33" s="84"/>
      <c r="E33" s="85"/>
      <c r="F33" s="86"/>
      <c r="G33" s="8">
        <v>0</v>
      </c>
      <c r="H33" s="8">
        <v>0</v>
      </c>
      <c r="I33" s="2"/>
      <c r="J33" s="71"/>
      <c r="K33" s="4" t="s">
        <v>18</v>
      </c>
      <c r="L33" s="84"/>
      <c r="M33" s="85"/>
      <c r="N33" s="86"/>
      <c r="O33" s="8">
        <v>0</v>
      </c>
      <c r="P33" s="8">
        <v>0</v>
      </c>
    </row>
    <row r="34" spans="2:16" ht="16.5" thickBot="1" x14ac:dyDescent="0.3">
      <c r="B34" s="72"/>
      <c r="C34" s="67" t="s">
        <v>19</v>
      </c>
      <c r="D34" s="68"/>
      <c r="E34" s="68"/>
      <c r="F34" s="69"/>
      <c r="G34" s="13">
        <f>G31+G32+G33</f>
        <v>0</v>
      </c>
      <c r="H34" s="13">
        <f>H31+H32+H33</f>
        <v>0</v>
      </c>
      <c r="I34" s="2"/>
      <c r="J34" s="72"/>
      <c r="K34" s="67" t="s">
        <v>19</v>
      </c>
      <c r="L34" s="68"/>
      <c r="M34" s="68"/>
      <c r="N34" s="69"/>
      <c r="O34" s="13">
        <f>O31+O32+O33</f>
        <v>0</v>
      </c>
      <c r="P34" s="13">
        <f>P31+P32+P33</f>
        <v>0</v>
      </c>
    </row>
    <row r="35" spans="2:16" ht="19.5" thickBot="1" x14ac:dyDescent="0.35">
      <c r="B35" s="1"/>
      <c r="C35" s="1"/>
      <c r="D35" s="1"/>
      <c r="E35" s="1"/>
      <c r="F35" s="1"/>
      <c r="G35" s="1"/>
      <c r="H35" s="1"/>
    </row>
    <row r="36" spans="2:16" ht="24.75" thickBot="1" x14ac:dyDescent="0.3">
      <c r="B36" s="14" t="s">
        <v>1</v>
      </c>
      <c r="C36" s="15" t="s">
        <v>2</v>
      </c>
      <c r="D36" s="16" t="s">
        <v>3</v>
      </c>
      <c r="E36" s="16" t="s">
        <v>24</v>
      </c>
      <c r="F36" s="16" t="s">
        <v>4</v>
      </c>
      <c r="G36" s="16" t="s">
        <v>5</v>
      </c>
      <c r="H36" s="16" t="s">
        <v>6</v>
      </c>
    </row>
    <row r="37" spans="2:16" ht="19.5" thickBot="1" x14ac:dyDescent="0.3">
      <c r="B37" s="96" t="s">
        <v>189</v>
      </c>
      <c r="C37" s="17" t="s">
        <v>8</v>
      </c>
      <c r="D37" s="18" t="s">
        <v>9</v>
      </c>
      <c r="E37" s="18">
        <f>E7+M7+E22+M22</f>
        <v>154</v>
      </c>
      <c r="F37" s="19"/>
      <c r="G37" s="20">
        <f>F37*E37</f>
        <v>0</v>
      </c>
      <c r="H37" s="20">
        <f>G37*12</f>
        <v>0</v>
      </c>
    </row>
    <row r="38" spans="2:16" ht="19.5" thickBot="1" x14ac:dyDescent="0.3">
      <c r="B38" s="97"/>
      <c r="C38" s="17" t="s">
        <v>8</v>
      </c>
      <c r="D38" s="18" t="s">
        <v>10</v>
      </c>
      <c r="E38" s="18">
        <f t="shared" ref="E38:E44" si="8">E8+M8+E23+M23</f>
        <v>92</v>
      </c>
      <c r="F38" s="19"/>
      <c r="G38" s="20">
        <f t="shared" ref="G38:G44" si="9">F38*E38</f>
        <v>0</v>
      </c>
      <c r="H38" s="20">
        <f>G38*12</f>
        <v>0</v>
      </c>
    </row>
    <row r="39" spans="2:16" ht="19.5" thickBot="1" x14ac:dyDescent="0.3">
      <c r="B39" s="97"/>
      <c r="C39" s="17" t="s">
        <v>8</v>
      </c>
      <c r="D39" s="18" t="s">
        <v>11</v>
      </c>
      <c r="E39" s="18">
        <f t="shared" si="8"/>
        <v>29</v>
      </c>
      <c r="F39" s="19"/>
      <c r="G39" s="20">
        <f t="shared" si="9"/>
        <v>0</v>
      </c>
      <c r="H39" s="20">
        <f t="shared" ref="H39:H44" si="10">G39*12</f>
        <v>0</v>
      </c>
    </row>
    <row r="40" spans="2:16" ht="19.5" thickBot="1" x14ac:dyDescent="0.3">
      <c r="B40" s="97"/>
      <c r="C40" s="17" t="s">
        <v>12</v>
      </c>
      <c r="D40" s="18" t="s">
        <v>9</v>
      </c>
      <c r="E40" s="18">
        <f t="shared" si="8"/>
        <v>6</v>
      </c>
      <c r="F40" s="19"/>
      <c r="G40" s="20">
        <f t="shared" si="9"/>
        <v>0</v>
      </c>
      <c r="H40" s="20">
        <f t="shared" si="10"/>
        <v>0</v>
      </c>
    </row>
    <row r="41" spans="2:16" ht="19.5" thickBot="1" x14ac:dyDescent="0.3">
      <c r="B41" s="97"/>
      <c r="C41" s="17" t="s">
        <v>12</v>
      </c>
      <c r="D41" s="18" t="s">
        <v>10</v>
      </c>
      <c r="E41" s="18">
        <f t="shared" si="8"/>
        <v>6</v>
      </c>
      <c r="F41" s="19"/>
      <c r="G41" s="20">
        <f t="shared" si="9"/>
        <v>0</v>
      </c>
      <c r="H41" s="20">
        <f t="shared" si="10"/>
        <v>0</v>
      </c>
    </row>
    <row r="42" spans="2:16" ht="19.5" thickBot="1" x14ac:dyDescent="0.3">
      <c r="B42" s="97"/>
      <c r="C42" s="17" t="s">
        <v>12</v>
      </c>
      <c r="D42" s="18" t="s">
        <v>11</v>
      </c>
      <c r="E42" s="18">
        <f t="shared" si="8"/>
        <v>4</v>
      </c>
      <c r="F42" s="19"/>
      <c r="G42" s="20">
        <f t="shared" si="9"/>
        <v>0</v>
      </c>
      <c r="H42" s="20">
        <f>G42*12</f>
        <v>0</v>
      </c>
    </row>
    <row r="43" spans="2:16" ht="19.5" thickBot="1" x14ac:dyDescent="0.3">
      <c r="B43" s="97"/>
      <c r="C43" s="17" t="s">
        <v>13</v>
      </c>
      <c r="D43" s="18" t="s">
        <v>11</v>
      </c>
      <c r="E43" s="18">
        <f t="shared" si="8"/>
        <v>2</v>
      </c>
      <c r="F43" s="19"/>
      <c r="G43" s="20">
        <f t="shared" si="9"/>
        <v>0</v>
      </c>
      <c r="H43" s="20">
        <f t="shared" si="10"/>
        <v>0</v>
      </c>
    </row>
    <row r="44" spans="2:16" ht="19.5" thickBot="1" x14ac:dyDescent="0.3">
      <c r="B44" s="97"/>
      <c r="C44" s="17" t="s">
        <v>14</v>
      </c>
      <c r="D44" s="18" t="s">
        <v>11</v>
      </c>
      <c r="E44" s="18">
        <f t="shared" si="8"/>
        <v>2</v>
      </c>
      <c r="F44" s="19"/>
      <c r="G44" s="20">
        <f t="shared" si="9"/>
        <v>0</v>
      </c>
      <c r="H44" s="20">
        <f t="shared" si="10"/>
        <v>0</v>
      </c>
    </row>
    <row r="45" spans="2:16" ht="19.5" thickBot="1" x14ac:dyDescent="0.3">
      <c r="B45" s="97"/>
      <c r="C45" s="99" t="s">
        <v>15</v>
      </c>
      <c r="D45" s="100"/>
      <c r="E45" s="21">
        <f>SUM(E37:E44)</f>
        <v>295</v>
      </c>
      <c r="F45" s="101"/>
      <c r="G45" s="102"/>
      <c r="H45" s="103"/>
    </row>
    <row r="46" spans="2:16" ht="15.75" thickBot="1" x14ac:dyDescent="0.3">
      <c r="B46" s="97"/>
      <c r="C46" s="17" t="s">
        <v>16</v>
      </c>
      <c r="D46" s="104"/>
      <c r="E46" s="105"/>
      <c r="F46" s="106"/>
      <c r="G46" s="20">
        <f>SUM(G37:G44)</f>
        <v>0</v>
      </c>
      <c r="H46" s="20">
        <f>SUM(H37:H44)</f>
        <v>0</v>
      </c>
    </row>
    <row r="47" spans="2:16" ht="15.75" thickBot="1" x14ac:dyDescent="0.3">
      <c r="B47" s="97"/>
      <c r="C47" s="17" t="s">
        <v>17</v>
      </c>
      <c r="D47" s="107"/>
      <c r="E47" s="108"/>
      <c r="F47" s="109"/>
      <c r="G47" s="20">
        <v>0</v>
      </c>
      <c r="H47" s="20">
        <v>0</v>
      </c>
    </row>
    <row r="48" spans="2:16" ht="15.75" thickBot="1" x14ac:dyDescent="0.3">
      <c r="B48" s="97"/>
      <c r="C48" s="17" t="s">
        <v>18</v>
      </c>
      <c r="D48" s="110"/>
      <c r="E48" s="111"/>
      <c r="F48" s="112"/>
      <c r="G48" s="20">
        <v>0</v>
      </c>
      <c r="H48" s="20">
        <v>0</v>
      </c>
    </row>
    <row r="49" spans="2:8" ht="16.5" thickBot="1" x14ac:dyDescent="0.3">
      <c r="B49" s="98"/>
      <c r="C49" s="113" t="s">
        <v>19</v>
      </c>
      <c r="D49" s="114"/>
      <c r="E49" s="114"/>
      <c r="F49" s="115"/>
      <c r="G49" s="22">
        <f>G46+G47+G48</f>
        <v>0</v>
      </c>
      <c r="H49" s="22">
        <f>H46+H47+H48</f>
        <v>0</v>
      </c>
    </row>
    <row r="50" spans="2:8" ht="18.75" x14ac:dyDescent="0.3">
      <c r="B50" s="1"/>
      <c r="C50" s="1"/>
      <c r="D50" s="1"/>
      <c r="E50" s="1"/>
      <c r="F50" s="1"/>
      <c r="G50" s="1"/>
      <c r="H50" s="1"/>
    </row>
  </sheetData>
  <mergeCells count="27">
    <mergeCell ref="B37:B49"/>
    <mergeCell ref="C45:D45"/>
    <mergeCell ref="F45:H45"/>
    <mergeCell ref="D46:F48"/>
    <mergeCell ref="C49:F49"/>
    <mergeCell ref="B4:P4"/>
    <mergeCell ref="B2:P2"/>
    <mergeCell ref="J22:J34"/>
    <mergeCell ref="K30:L30"/>
    <mergeCell ref="N30:P30"/>
    <mergeCell ref="L31:N33"/>
    <mergeCell ref="K34:N34"/>
    <mergeCell ref="J7:J19"/>
    <mergeCell ref="K15:L15"/>
    <mergeCell ref="N15:P15"/>
    <mergeCell ref="L16:N18"/>
    <mergeCell ref="K19:N19"/>
    <mergeCell ref="B22:B34"/>
    <mergeCell ref="C30:D30"/>
    <mergeCell ref="F30:H30"/>
    <mergeCell ref="D31:F33"/>
    <mergeCell ref="C34:F34"/>
    <mergeCell ref="B7:B19"/>
    <mergeCell ref="C15:D15"/>
    <mergeCell ref="F15:H15"/>
    <mergeCell ref="D16:F18"/>
    <mergeCell ref="C19:F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3"/>
  <sheetViews>
    <sheetView tabSelected="1" workbookViewId="0">
      <selection activeCell="H14" sqref="H14"/>
    </sheetView>
  </sheetViews>
  <sheetFormatPr defaultRowHeight="15" x14ac:dyDescent="0.25"/>
  <cols>
    <col min="2" max="2" width="73" customWidth="1"/>
    <col min="3" max="3" width="23.7109375" customWidth="1"/>
    <col min="5" max="5" width="19.7109375" customWidth="1"/>
    <col min="6" max="6" width="17.7109375" customWidth="1"/>
    <col min="7" max="7" width="4" customWidth="1"/>
    <col min="8" max="8" width="79" customWidth="1"/>
    <col min="9" max="9" width="17.42578125" customWidth="1"/>
    <col min="11" max="11" width="19.140625" customWidth="1"/>
    <col min="12" max="12" width="21.28515625" customWidth="1"/>
  </cols>
  <sheetData>
    <row r="1" spans="2:12" ht="15.75" thickBot="1" x14ac:dyDescent="0.3"/>
    <row r="2" spans="2:12" ht="29.25" customHeight="1" thickBot="1" x14ac:dyDescent="0.3">
      <c r="B2" s="93" t="s">
        <v>23</v>
      </c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2:12" ht="15.75" thickBot="1" x14ac:dyDescent="0.3"/>
    <row r="4" spans="2:12" ht="20.25" customHeight="1" thickBot="1" x14ac:dyDescent="0.3">
      <c r="B4" s="116" t="s">
        <v>25</v>
      </c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2:12" ht="15.75" thickBot="1" x14ac:dyDescent="0.3"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2:12" ht="15.75" thickBot="1" x14ac:dyDescent="0.3">
      <c r="B6" s="39" t="s">
        <v>26</v>
      </c>
      <c r="C6" s="40" t="s">
        <v>27</v>
      </c>
      <c r="D6" s="41" t="s">
        <v>7</v>
      </c>
      <c r="E6" s="41" t="s">
        <v>28</v>
      </c>
      <c r="F6" s="42" t="s">
        <v>29</v>
      </c>
      <c r="H6" s="39" t="s">
        <v>112</v>
      </c>
      <c r="I6" s="40" t="s">
        <v>27</v>
      </c>
      <c r="J6" s="41" t="s">
        <v>7</v>
      </c>
      <c r="K6" s="41" t="s">
        <v>28</v>
      </c>
      <c r="L6" s="42" t="s">
        <v>29</v>
      </c>
    </row>
    <row r="7" spans="2:12" ht="19.5" thickBot="1" x14ac:dyDescent="0.35">
      <c r="B7" s="23" t="s">
        <v>30</v>
      </c>
      <c r="C7" s="24" t="s">
        <v>31</v>
      </c>
      <c r="D7" s="24">
        <v>200</v>
      </c>
      <c r="E7" s="43"/>
      <c r="F7" s="44">
        <f>E7*D7</f>
        <v>0</v>
      </c>
      <c r="H7" s="23" t="s">
        <v>113</v>
      </c>
      <c r="I7" s="24" t="s">
        <v>31</v>
      </c>
      <c r="J7" s="24">
        <v>20</v>
      </c>
      <c r="K7" s="43"/>
      <c r="L7" s="44">
        <v>0</v>
      </c>
    </row>
    <row r="8" spans="2:12" ht="19.5" thickBot="1" x14ac:dyDescent="0.35">
      <c r="B8" s="23" t="s">
        <v>32</v>
      </c>
      <c r="C8" s="24" t="s">
        <v>31</v>
      </c>
      <c r="D8" s="24">
        <v>200</v>
      </c>
      <c r="E8" s="43"/>
      <c r="F8" s="44">
        <f t="shared" ref="F8:F71" si="0">E8*D8</f>
        <v>0</v>
      </c>
      <c r="H8" s="23" t="s">
        <v>114</v>
      </c>
      <c r="I8" s="24" t="s">
        <v>31</v>
      </c>
      <c r="J8" s="24">
        <v>2</v>
      </c>
      <c r="K8" s="43"/>
      <c r="L8" s="44">
        <v>0</v>
      </c>
    </row>
    <row r="9" spans="2:12" ht="19.5" thickBot="1" x14ac:dyDescent="0.35">
      <c r="B9" s="23" t="s">
        <v>33</v>
      </c>
      <c r="C9" s="24" t="s">
        <v>31</v>
      </c>
      <c r="D9" s="24">
        <v>30</v>
      </c>
      <c r="E9" s="43"/>
      <c r="F9" s="44">
        <f t="shared" si="0"/>
        <v>0</v>
      </c>
      <c r="H9" s="23" t="s">
        <v>115</v>
      </c>
      <c r="I9" s="24" t="s">
        <v>31</v>
      </c>
      <c r="J9" s="24">
        <v>60</v>
      </c>
      <c r="K9" s="43"/>
      <c r="L9" s="44">
        <v>0</v>
      </c>
    </row>
    <row r="10" spans="2:12" ht="19.5" thickBot="1" x14ac:dyDescent="0.35">
      <c r="B10" s="23" t="s">
        <v>34</v>
      </c>
      <c r="C10" s="24" t="s">
        <v>31</v>
      </c>
      <c r="D10" s="24">
        <v>15</v>
      </c>
      <c r="E10" s="45"/>
      <c r="F10" s="44">
        <f t="shared" si="0"/>
        <v>0</v>
      </c>
      <c r="H10" s="23" t="s">
        <v>116</v>
      </c>
      <c r="I10" s="24" t="s">
        <v>31</v>
      </c>
      <c r="J10" s="24">
        <v>10</v>
      </c>
      <c r="K10" s="43"/>
      <c r="L10" s="44">
        <v>0</v>
      </c>
    </row>
    <row r="11" spans="2:12" ht="19.5" thickBot="1" x14ac:dyDescent="0.35">
      <c r="B11" s="23" t="s">
        <v>35</v>
      </c>
      <c r="C11" s="24" t="s">
        <v>31</v>
      </c>
      <c r="D11" s="24">
        <v>15</v>
      </c>
      <c r="E11" s="45"/>
      <c r="F11" s="44">
        <f t="shared" si="0"/>
        <v>0</v>
      </c>
      <c r="H11" s="23" t="s">
        <v>117</v>
      </c>
      <c r="I11" s="24" t="s">
        <v>31</v>
      </c>
      <c r="J11" s="26">
        <v>8</v>
      </c>
      <c r="K11" s="43"/>
      <c r="L11" s="44">
        <v>0</v>
      </c>
    </row>
    <row r="12" spans="2:12" ht="19.5" thickBot="1" x14ac:dyDescent="0.35">
      <c r="B12" s="23" t="s">
        <v>36</v>
      </c>
      <c r="C12" s="24" t="s">
        <v>31</v>
      </c>
      <c r="D12" s="24">
        <v>40</v>
      </c>
      <c r="E12" s="45"/>
      <c r="F12" s="44">
        <f t="shared" si="0"/>
        <v>0</v>
      </c>
      <c r="H12" s="23" t="s">
        <v>118</v>
      </c>
      <c r="I12" s="24" t="s">
        <v>31</v>
      </c>
      <c r="J12" s="24">
        <v>10</v>
      </c>
      <c r="K12" s="43"/>
      <c r="L12" s="44">
        <v>0</v>
      </c>
    </row>
    <row r="13" spans="2:12" ht="19.5" thickBot="1" x14ac:dyDescent="0.35">
      <c r="B13" s="23" t="s">
        <v>37</v>
      </c>
      <c r="C13" s="24" t="s">
        <v>38</v>
      </c>
      <c r="D13" s="24">
        <v>20</v>
      </c>
      <c r="E13" s="45"/>
      <c r="F13" s="44">
        <f t="shared" si="0"/>
        <v>0</v>
      </c>
      <c r="H13" s="23" t="s">
        <v>119</v>
      </c>
      <c r="I13" s="24" t="s">
        <v>31</v>
      </c>
      <c r="J13" s="24">
        <v>10</v>
      </c>
      <c r="K13" s="43"/>
      <c r="L13" s="44">
        <v>0</v>
      </c>
    </row>
    <row r="14" spans="2:12" ht="19.5" thickBot="1" x14ac:dyDescent="0.35">
      <c r="B14" s="23" t="s">
        <v>39</v>
      </c>
      <c r="C14" s="24" t="s">
        <v>31</v>
      </c>
      <c r="D14" s="24">
        <v>100</v>
      </c>
      <c r="E14" s="45"/>
      <c r="F14" s="44">
        <f t="shared" si="0"/>
        <v>0</v>
      </c>
      <c r="H14" s="23" t="s">
        <v>120</v>
      </c>
      <c r="I14" s="24" t="s">
        <v>31</v>
      </c>
      <c r="J14" s="24">
        <v>10</v>
      </c>
      <c r="K14" s="43"/>
      <c r="L14" s="44">
        <v>0</v>
      </c>
    </row>
    <row r="15" spans="2:12" ht="19.5" thickBot="1" x14ac:dyDescent="0.35">
      <c r="B15" s="23" t="s">
        <v>40</v>
      </c>
      <c r="C15" s="24" t="s">
        <v>31</v>
      </c>
      <c r="D15" s="24">
        <v>1500</v>
      </c>
      <c r="E15" s="45"/>
      <c r="F15" s="44">
        <f t="shared" si="0"/>
        <v>0</v>
      </c>
      <c r="H15" s="23" t="s">
        <v>121</v>
      </c>
      <c r="I15" s="24" t="s">
        <v>31</v>
      </c>
      <c r="J15" s="24">
        <v>8</v>
      </c>
      <c r="K15" s="43"/>
      <c r="L15" s="44">
        <v>0</v>
      </c>
    </row>
    <row r="16" spans="2:12" ht="19.5" thickBot="1" x14ac:dyDescent="0.35">
      <c r="B16" s="23" t="s">
        <v>41</v>
      </c>
      <c r="C16" s="24" t="s">
        <v>31</v>
      </c>
      <c r="D16" s="24">
        <v>500</v>
      </c>
      <c r="E16" s="45"/>
      <c r="F16" s="44">
        <f t="shared" si="0"/>
        <v>0</v>
      </c>
      <c r="H16" s="23" t="s">
        <v>122</v>
      </c>
      <c r="I16" s="24" t="s">
        <v>31</v>
      </c>
      <c r="J16" s="24">
        <v>10</v>
      </c>
      <c r="K16" s="43"/>
      <c r="L16" s="44">
        <v>0</v>
      </c>
    </row>
    <row r="17" spans="2:12" ht="19.5" thickBot="1" x14ac:dyDescent="0.35">
      <c r="B17" s="23" t="s">
        <v>42</v>
      </c>
      <c r="C17" s="24" t="s">
        <v>31</v>
      </c>
      <c r="D17" s="24">
        <v>0</v>
      </c>
      <c r="E17" s="45"/>
      <c r="F17" s="44">
        <f t="shared" si="0"/>
        <v>0</v>
      </c>
      <c r="H17" s="23" t="s">
        <v>123</v>
      </c>
      <c r="I17" s="24" t="s">
        <v>31</v>
      </c>
      <c r="J17" s="24">
        <v>10</v>
      </c>
      <c r="K17" s="43"/>
      <c r="L17" s="44">
        <v>0</v>
      </c>
    </row>
    <row r="18" spans="2:12" ht="19.5" thickBot="1" x14ac:dyDescent="0.35">
      <c r="B18" s="23" t="s">
        <v>43</v>
      </c>
      <c r="C18" s="24" t="s">
        <v>31</v>
      </c>
      <c r="D18" s="24">
        <v>800</v>
      </c>
      <c r="E18" s="45"/>
      <c r="F18" s="44">
        <f t="shared" si="0"/>
        <v>0</v>
      </c>
      <c r="H18" s="23" t="s">
        <v>124</v>
      </c>
      <c r="I18" s="24" t="s">
        <v>31</v>
      </c>
      <c r="J18" s="24">
        <v>5</v>
      </c>
      <c r="K18" s="43"/>
      <c r="L18" s="44">
        <v>0</v>
      </c>
    </row>
    <row r="19" spans="2:12" ht="19.5" thickBot="1" x14ac:dyDescent="0.35">
      <c r="B19" s="23" t="s">
        <v>44</v>
      </c>
      <c r="C19" s="24" t="s">
        <v>31</v>
      </c>
      <c r="D19" s="26">
        <v>0</v>
      </c>
      <c r="E19" s="45"/>
      <c r="F19" s="44">
        <f t="shared" si="0"/>
        <v>0</v>
      </c>
      <c r="H19" s="23" t="s">
        <v>125</v>
      </c>
      <c r="I19" s="24" t="s">
        <v>31</v>
      </c>
      <c r="J19" s="24">
        <v>20</v>
      </c>
      <c r="K19" s="43"/>
      <c r="L19" s="44">
        <v>0</v>
      </c>
    </row>
    <row r="20" spans="2:12" ht="19.5" thickBot="1" x14ac:dyDescent="0.35">
      <c r="B20" s="23" t="s">
        <v>45</v>
      </c>
      <c r="C20" s="24" t="s">
        <v>31</v>
      </c>
      <c r="D20" s="26">
        <v>0</v>
      </c>
      <c r="E20" s="45"/>
      <c r="F20" s="44">
        <f t="shared" si="0"/>
        <v>0</v>
      </c>
      <c r="H20" s="23" t="s">
        <v>126</v>
      </c>
      <c r="I20" s="24" t="s">
        <v>31</v>
      </c>
      <c r="J20" s="24">
        <v>50</v>
      </c>
      <c r="K20" s="43"/>
      <c r="L20" s="44">
        <v>0</v>
      </c>
    </row>
    <row r="21" spans="2:12" ht="19.5" thickBot="1" x14ac:dyDescent="0.35">
      <c r="B21" s="23" t="s">
        <v>46</v>
      </c>
      <c r="C21" s="24" t="s">
        <v>38</v>
      </c>
      <c r="D21" s="24">
        <v>30</v>
      </c>
      <c r="E21" s="45"/>
      <c r="F21" s="44">
        <f t="shared" si="0"/>
        <v>0</v>
      </c>
      <c r="H21" s="23" t="s">
        <v>127</v>
      </c>
      <c r="I21" s="24" t="s">
        <v>31</v>
      </c>
      <c r="J21" s="24">
        <v>60</v>
      </c>
      <c r="K21" s="43"/>
      <c r="L21" s="44">
        <v>0</v>
      </c>
    </row>
    <row r="22" spans="2:12" ht="19.5" thickBot="1" x14ac:dyDescent="0.35">
      <c r="B22" s="23" t="s">
        <v>47</v>
      </c>
      <c r="C22" s="24" t="s">
        <v>38</v>
      </c>
      <c r="D22" s="24">
        <v>30</v>
      </c>
      <c r="E22" s="45"/>
      <c r="F22" s="44">
        <f t="shared" si="0"/>
        <v>0</v>
      </c>
      <c r="H22" s="23" t="s">
        <v>128</v>
      </c>
      <c r="I22" s="24" t="s">
        <v>31</v>
      </c>
      <c r="J22" s="24">
        <v>10</v>
      </c>
      <c r="K22" s="43"/>
      <c r="L22" s="44">
        <v>0</v>
      </c>
    </row>
    <row r="23" spans="2:12" ht="19.5" thickBot="1" x14ac:dyDescent="0.35">
      <c r="B23" s="23" t="s">
        <v>48</v>
      </c>
      <c r="C23" s="24" t="s">
        <v>38</v>
      </c>
      <c r="D23" s="24">
        <v>80</v>
      </c>
      <c r="E23" s="45"/>
      <c r="F23" s="44">
        <f t="shared" si="0"/>
        <v>0</v>
      </c>
      <c r="H23" s="23" t="s">
        <v>129</v>
      </c>
      <c r="I23" s="24" t="s">
        <v>31</v>
      </c>
      <c r="J23" s="24">
        <v>5</v>
      </c>
      <c r="K23" s="43"/>
      <c r="L23" s="44">
        <v>0</v>
      </c>
    </row>
    <row r="24" spans="2:12" ht="19.5" thickBot="1" x14ac:dyDescent="0.35">
      <c r="B24" s="23" t="s">
        <v>49</v>
      </c>
      <c r="C24" s="24" t="s">
        <v>50</v>
      </c>
      <c r="D24" s="24">
        <v>5</v>
      </c>
      <c r="E24" s="45"/>
      <c r="F24" s="44">
        <f t="shared" si="0"/>
        <v>0</v>
      </c>
      <c r="H24" s="23" t="s">
        <v>130</v>
      </c>
      <c r="I24" s="24" t="s">
        <v>31</v>
      </c>
      <c r="J24" s="24">
        <v>5</v>
      </c>
      <c r="K24" s="45"/>
      <c r="L24" s="44">
        <v>0</v>
      </c>
    </row>
    <row r="25" spans="2:12" ht="19.5" thickBot="1" x14ac:dyDescent="0.35">
      <c r="B25" s="23" t="s">
        <v>51</v>
      </c>
      <c r="C25" s="24" t="s">
        <v>52</v>
      </c>
      <c r="D25" s="24">
        <v>2</v>
      </c>
      <c r="E25" s="45"/>
      <c r="F25" s="44">
        <f t="shared" si="0"/>
        <v>0</v>
      </c>
      <c r="H25" s="23" t="s">
        <v>131</v>
      </c>
      <c r="I25" s="24" t="s">
        <v>31</v>
      </c>
      <c r="J25" s="24">
        <v>15</v>
      </c>
      <c r="K25" s="45"/>
      <c r="L25" s="44">
        <v>0</v>
      </c>
    </row>
    <row r="26" spans="2:12" ht="19.5" thickBot="1" x14ac:dyDescent="0.35">
      <c r="B26" s="23" t="s">
        <v>53</v>
      </c>
      <c r="C26" s="24" t="s">
        <v>38</v>
      </c>
      <c r="D26" s="24">
        <v>180</v>
      </c>
      <c r="E26" s="45"/>
      <c r="F26" s="44">
        <f t="shared" si="0"/>
        <v>0</v>
      </c>
      <c r="H26" s="23" t="s">
        <v>132</v>
      </c>
      <c r="I26" s="24" t="s">
        <v>31</v>
      </c>
      <c r="J26" s="24">
        <v>10</v>
      </c>
      <c r="K26" s="45"/>
      <c r="L26" s="44">
        <v>0</v>
      </c>
    </row>
    <row r="27" spans="2:12" ht="19.5" thickBot="1" x14ac:dyDescent="0.35">
      <c r="B27" s="23" t="s">
        <v>54</v>
      </c>
      <c r="C27" s="24" t="s">
        <v>38</v>
      </c>
      <c r="D27" s="24">
        <v>20</v>
      </c>
      <c r="E27" s="45"/>
      <c r="F27" s="44">
        <f t="shared" si="0"/>
        <v>0</v>
      </c>
      <c r="H27" s="23" t="s">
        <v>133</v>
      </c>
      <c r="I27" s="24" t="s">
        <v>31</v>
      </c>
      <c r="J27" s="24">
        <v>12</v>
      </c>
      <c r="K27" s="45"/>
      <c r="L27" s="44">
        <v>0</v>
      </c>
    </row>
    <row r="28" spans="2:12" ht="19.5" thickBot="1" x14ac:dyDescent="0.35">
      <c r="B28" s="23" t="s">
        <v>55</v>
      </c>
      <c r="C28" s="24" t="s">
        <v>31</v>
      </c>
      <c r="D28" s="24">
        <v>20</v>
      </c>
      <c r="E28" s="45"/>
      <c r="F28" s="44">
        <f t="shared" si="0"/>
        <v>0</v>
      </c>
      <c r="H28" s="23" t="s">
        <v>134</v>
      </c>
      <c r="I28" s="24" t="s">
        <v>31</v>
      </c>
      <c r="J28" s="24">
        <v>10</v>
      </c>
      <c r="K28" s="45"/>
      <c r="L28" s="44">
        <v>0</v>
      </c>
    </row>
    <row r="29" spans="2:12" ht="19.5" thickBot="1" x14ac:dyDescent="0.35">
      <c r="B29" s="23" t="s">
        <v>56</v>
      </c>
      <c r="C29" s="24" t="s">
        <v>31</v>
      </c>
      <c r="D29" s="24">
        <v>20</v>
      </c>
      <c r="E29" s="45"/>
      <c r="F29" s="44">
        <f t="shared" si="0"/>
        <v>0</v>
      </c>
      <c r="H29" s="23" t="s">
        <v>135</v>
      </c>
      <c r="I29" s="24" t="s">
        <v>31</v>
      </c>
      <c r="J29" s="24">
        <v>750</v>
      </c>
      <c r="K29" s="45"/>
      <c r="L29" s="44">
        <v>0</v>
      </c>
    </row>
    <row r="30" spans="2:12" ht="19.5" thickBot="1" x14ac:dyDescent="0.35">
      <c r="B30" s="23" t="s">
        <v>57</v>
      </c>
      <c r="C30" s="24" t="s">
        <v>31</v>
      </c>
      <c r="D30" s="24">
        <v>20</v>
      </c>
      <c r="E30" s="45"/>
      <c r="F30" s="44">
        <f t="shared" si="0"/>
        <v>0</v>
      </c>
      <c r="H30" s="23" t="s">
        <v>136</v>
      </c>
      <c r="I30" s="24" t="s">
        <v>31</v>
      </c>
      <c r="J30" s="24">
        <v>145</v>
      </c>
      <c r="K30" s="45"/>
      <c r="L30" s="44">
        <v>0</v>
      </c>
    </row>
    <row r="31" spans="2:12" ht="19.5" thickBot="1" x14ac:dyDescent="0.35">
      <c r="B31" s="23" t="s">
        <v>58</v>
      </c>
      <c r="C31" s="24" t="s">
        <v>31</v>
      </c>
      <c r="D31" s="24">
        <v>30</v>
      </c>
      <c r="E31" s="45"/>
      <c r="F31" s="44">
        <f t="shared" si="0"/>
        <v>0</v>
      </c>
      <c r="H31" s="23" t="s">
        <v>137</v>
      </c>
      <c r="I31" s="24" t="s">
        <v>31</v>
      </c>
      <c r="J31" s="24">
        <v>410</v>
      </c>
      <c r="K31" s="45"/>
      <c r="L31" s="44">
        <v>0</v>
      </c>
    </row>
    <row r="32" spans="2:12" ht="19.5" thickBot="1" x14ac:dyDescent="0.35">
      <c r="B32" s="23" t="s">
        <v>59</v>
      </c>
      <c r="C32" s="24" t="s">
        <v>31</v>
      </c>
      <c r="D32" s="24">
        <v>120</v>
      </c>
      <c r="E32" s="45"/>
      <c r="F32" s="44">
        <f t="shared" si="0"/>
        <v>0</v>
      </c>
      <c r="H32" s="23" t="s">
        <v>138</v>
      </c>
      <c r="I32" s="24" t="s">
        <v>31</v>
      </c>
      <c r="J32" s="24">
        <v>4</v>
      </c>
      <c r="K32" s="45"/>
      <c r="L32" s="44">
        <v>0</v>
      </c>
    </row>
    <row r="33" spans="2:12" ht="19.5" thickBot="1" x14ac:dyDescent="0.35">
      <c r="B33" s="23" t="s">
        <v>60</v>
      </c>
      <c r="C33" s="24" t="s">
        <v>31</v>
      </c>
      <c r="D33" s="24">
        <v>450</v>
      </c>
      <c r="E33" s="45"/>
      <c r="F33" s="44">
        <f t="shared" si="0"/>
        <v>0</v>
      </c>
      <c r="H33" s="23" t="s">
        <v>139</v>
      </c>
      <c r="I33" s="24" t="s">
        <v>31</v>
      </c>
      <c r="J33" s="24">
        <v>4</v>
      </c>
      <c r="K33" s="45"/>
      <c r="L33" s="44">
        <v>0</v>
      </c>
    </row>
    <row r="34" spans="2:12" ht="19.5" thickBot="1" x14ac:dyDescent="0.35">
      <c r="B34" s="23" t="s">
        <v>61</v>
      </c>
      <c r="C34" s="24" t="s">
        <v>31</v>
      </c>
      <c r="D34" s="24">
        <v>550</v>
      </c>
      <c r="E34" s="45"/>
      <c r="F34" s="44">
        <f t="shared" si="0"/>
        <v>0</v>
      </c>
      <c r="H34" s="23" t="s">
        <v>140</v>
      </c>
      <c r="I34" s="24" t="s">
        <v>31</v>
      </c>
      <c r="J34" s="24">
        <v>3</v>
      </c>
      <c r="K34" s="45"/>
      <c r="L34" s="44">
        <v>0</v>
      </c>
    </row>
    <row r="35" spans="2:12" ht="19.5" thickBot="1" x14ac:dyDescent="0.35">
      <c r="B35" s="23" t="s">
        <v>62</v>
      </c>
      <c r="C35" s="24" t="s">
        <v>31</v>
      </c>
      <c r="D35" s="26">
        <v>0</v>
      </c>
      <c r="E35" s="45"/>
      <c r="F35" s="44">
        <f t="shared" si="0"/>
        <v>0</v>
      </c>
      <c r="H35" s="23" t="s">
        <v>141</v>
      </c>
      <c r="I35" s="24" t="s">
        <v>31</v>
      </c>
      <c r="J35" s="24">
        <v>3</v>
      </c>
      <c r="K35" s="43"/>
      <c r="L35" s="44">
        <v>0</v>
      </c>
    </row>
    <row r="36" spans="2:12" ht="19.5" thickBot="1" x14ac:dyDescent="0.35">
      <c r="B36" s="23" t="s">
        <v>63</v>
      </c>
      <c r="C36" s="24" t="s">
        <v>38</v>
      </c>
      <c r="D36" s="24">
        <v>350</v>
      </c>
      <c r="E36" s="45"/>
      <c r="F36" s="44">
        <f t="shared" si="0"/>
        <v>0</v>
      </c>
      <c r="H36" s="23" t="s">
        <v>142</v>
      </c>
      <c r="I36" s="24" t="s">
        <v>31</v>
      </c>
      <c r="J36" s="24">
        <v>3</v>
      </c>
      <c r="K36" s="43"/>
      <c r="L36" s="44">
        <v>0</v>
      </c>
    </row>
    <row r="37" spans="2:12" ht="19.5" thickBot="1" x14ac:dyDescent="0.35">
      <c r="B37" s="23" t="s">
        <v>64</v>
      </c>
      <c r="C37" s="24" t="s">
        <v>31</v>
      </c>
      <c r="D37" s="24">
        <v>40</v>
      </c>
      <c r="E37" s="45"/>
      <c r="F37" s="44">
        <f t="shared" si="0"/>
        <v>0</v>
      </c>
      <c r="H37" s="23" t="s">
        <v>143</v>
      </c>
      <c r="I37" s="24" t="s">
        <v>31</v>
      </c>
      <c r="J37" s="24">
        <v>10</v>
      </c>
      <c r="K37" s="43"/>
      <c r="L37" s="44">
        <v>0</v>
      </c>
    </row>
    <row r="38" spans="2:12" ht="19.5" thickBot="1" x14ac:dyDescent="0.35">
      <c r="B38" s="23" t="s">
        <v>65</v>
      </c>
      <c r="C38" s="24" t="s">
        <v>31</v>
      </c>
      <c r="D38" s="24">
        <v>20</v>
      </c>
      <c r="E38" s="45"/>
      <c r="F38" s="44">
        <f t="shared" si="0"/>
        <v>0</v>
      </c>
      <c r="H38" s="23" t="s">
        <v>144</v>
      </c>
      <c r="I38" s="24" t="s">
        <v>31</v>
      </c>
      <c r="J38" s="24">
        <v>5</v>
      </c>
      <c r="K38" s="43"/>
      <c r="L38" s="44">
        <v>0</v>
      </c>
    </row>
    <row r="39" spans="2:12" ht="19.5" thickBot="1" x14ac:dyDescent="0.35">
      <c r="B39" s="23" t="s">
        <v>66</v>
      </c>
      <c r="C39" s="24" t="s">
        <v>31</v>
      </c>
      <c r="D39" s="24">
        <v>20</v>
      </c>
      <c r="E39" s="45"/>
      <c r="F39" s="44">
        <f t="shared" si="0"/>
        <v>0</v>
      </c>
      <c r="H39" s="23" t="s">
        <v>145</v>
      </c>
      <c r="I39" s="24" t="s">
        <v>31</v>
      </c>
      <c r="J39" s="24">
        <v>5</v>
      </c>
      <c r="K39" s="43"/>
      <c r="L39" s="44">
        <v>0</v>
      </c>
    </row>
    <row r="40" spans="2:12" ht="19.5" thickBot="1" x14ac:dyDescent="0.35">
      <c r="B40" s="23" t="s">
        <v>67</v>
      </c>
      <c r="C40" s="24" t="s">
        <v>68</v>
      </c>
      <c r="D40" s="24">
        <v>20</v>
      </c>
      <c r="E40" s="45"/>
      <c r="F40" s="44">
        <f t="shared" si="0"/>
        <v>0</v>
      </c>
      <c r="H40" s="23" t="s">
        <v>146</v>
      </c>
      <c r="I40" s="24" t="s">
        <v>31</v>
      </c>
      <c r="J40" s="24">
        <v>5</v>
      </c>
      <c r="K40" s="43"/>
      <c r="L40" s="44">
        <v>0</v>
      </c>
    </row>
    <row r="41" spans="2:12" ht="19.5" thickBot="1" x14ac:dyDescent="0.35">
      <c r="B41" s="23" t="s">
        <v>69</v>
      </c>
      <c r="C41" s="24" t="s">
        <v>70</v>
      </c>
      <c r="D41" s="24">
        <v>200</v>
      </c>
      <c r="E41" s="45"/>
      <c r="F41" s="44">
        <f t="shared" si="0"/>
        <v>0</v>
      </c>
      <c r="H41" s="23" t="s">
        <v>147</v>
      </c>
      <c r="I41" s="24" t="s">
        <v>31</v>
      </c>
      <c r="J41" s="24">
        <v>5</v>
      </c>
      <c r="K41" s="43"/>
      <c r="L41" s="44">
        <v>0</v>
      </c>
    </row>
    <row r="42" spans="2:12" ht="19.5" thickBot="1" x14ac:dyDescent="0.35">
      <c r="B42" s="23" t="s">
        <v>71</v>
      </c>
      <c r="C42" s="24" t="s">
        <v>70</v>
      </c>
      <c r="D42" s="24">
        <v>250</v>
      </c>
      <c r="E42" s="45"/>
      <c r="F42" s="44">
        <f t="shared" si="0"/>
        <v>0</v>
      </c>
      <c r="H42" s="23" t="s">
        <v>148</v>
      </c>
      <c r="I42" s="24" t="s">
        <v>31</v>
      </c>
      <c r="J42" s="24">
        <v>5</v>
      </c>
      <c r="K42" s="43"/>
      <c r="L42" s="44">
        <v>0</v>
      </c>
    </row>
    <row r="43" spans="2:12" ht="19.5" thickBot="1" x14ac:dyDescent="0.35">
      <c r="B43" s="23" t="s">
        <v>72</v>
      </c>
      <c r="C43" s="24" t="s">
        <v>70</v>
      </c>
      <c r="D43" s="24">
        <v>150</v>
      </c>
      <c r="E43" s="45"/>
      <c r="F43" s="44">
        <f t="shared" si="0"/>
        <v>0</v>
      </c>
      <c r="H43" s="23" t="s">
        <v>149</v>
      </c>
      <c r="I43" s="24" t="s">
        <v>31</v>
      </c>
      <c r="J43" s="24">
        <v>5</v>
      </c>
      <c r="K43" s="43"/>
      <c r="L43" s="44">
        <v>0</v>
      </c>
    </row>
    <row r="44" spans="2:12" ht="19.5" thickBot="1" x14ac:dyDescent="0.35">
      <c r="B44" s="23" t="s">
        <v>73</v>
      </c>
      <c r="C44" s="24" t="s">
        <v>70</v>
      </c>
      <c r="D44" s="24">
        <v>100</v>
      </c>
      <c r="E44" s="45"/>
      <c r="F44" s="44">
        <f t="shared" si="0"/>
        <v>0</v>
      </c>
      <c r="H44" s="23" t="s">
        <v>150</v>
      </c>
      <c r="I44" s="24" t="s">
        <v>31</v>
      </c>
      <c r="J44" s="24">
        <v>20</v>
      </c>
      <c r="K44" s="43"/>
      <c r="L44" s="44">
        <v>0</v>
      </c>
    </row>
    <row r="45" spans="2:12" ht="19.5" thickBot="1" x14ac:dyDescent="0.35">
      <c r="B45" s="23" t="s">
        <v>74</v>
      </c>
      <c r="C45" s="24" t="s">
        <v>70</v>
      </c>
      <c r="D45" s="24">
        <v>250</v>
      </c>
      <c r="E45" s="45"/>
      <c r="F45" s="44">
        <f t="shared" si="0"/>
        <v>0</v>
      </c>
      <c r="H45" s="23" t="s">
        <v>151</v>
      </c>
      <c r="I45" s="24" t="s">
        <v>31</v>
      </c>
      <c r="J45" s="24">
        <v>30</v>
      </c>
      <c r="K45" s="43"/>
      <c r="L45" s="44">
        <v>0</v>
      </c>
    </row>
    <row r="46" spans="2:12" ht="19.5" thickBot="1" x14ac:dyDescent="0.35">
      <c r="B46" s="23" t="s">
        <v>75</v>
      </c>
      <c r="C46" s="24" t="s">
        <v>70</v>
      </c>
      <c r="D46" s="24">
        <v>150</v>
      </c>
      <c r="E46" s="45"/>
      <c r="F46" s="44">
        <f t="shared" si="0"/>
        <v>0</v>
      </c>
      <c r="H46" s="23" t="s">
        <v>152</v>
      </c>
      <c r="I46" s="24" t="s">
        <v>31</v>
      </c>
      <c r="J46" s="24">
        <v>40</v>
      </c>
      <c r="K46" s="43"/>
      <c r="L46" s="44">
        <v>0</v>
      </c>
    </row>
    <row r="47" spans="2:12" ht="19.5" thickBot="1" x14ac:dyDescent="0.35">
      <c r="B47" s="23" t="s">
        <v>76</v>
      </c>
      <c r="C47" s="24" t="s">
        <v>70</v>
      </c>
      <c r="D47" s="24">
        <v>200</v>
      </c>
      <c r="E47" s="45"/>
      <c r="F47" s="44">
        <f t="shared" si="0"/>
        <v>0</v>
      </c>
      <c r="H47" s="23" t="s">
        <v>153</v>
      </c>
      <c r="I47" s="24" t="s">
        <v>31</v>
      </c>
      <c r="J47" s="24">
        <v>420</v>
      </c>
      <c r="K47" s="43"/>
      <c r="L47" s="44">
        <v>0</v>
      </c>
    </row>
    <row r="48" spans="2:12" ht="19.5" thickBot="1" x14ac:dyDescent="0.35">
      <c r="B48" s="23" t="s">
        <v>77</v>
      </c>
      <c r="C48" s="24" t="s">
        <v>31</v>
      </c>
      <c r="D48" s="24">
        <v>50</v>
      </c>
      <c r="E48" s="45"/>
      <c r="F48" s="44">
        <f t="shared" si="0"/>
        <v>0</v>
      </c>
      <c r="H48" s="23" t="s">
        <v>154</v>
      </c>
      <c r="I48" s="24" t="s">
        <v>31</v>
      </c>
      <c r="J48" s="24">
        <v>120</v>
      </c>
      <c r="K48" s="43"/>
      <c r="L48" s="44">
        <v>0</v>
      </c>
    </row>
    <row r="49" spans="2:12" ht="19.5" thickBot="1" x14ac:dyDescent="0.35">
      <c r="B49" s="23" t="s">
        <v>78</v>
      </c>
      <c r="C49" s="24" t="s">
        <v>38</v>
      </c>
      <c r="D49" s="24">
        <v>25</v>
      </c>
      <c r="E49" s="45"/>
      <c r="F49" s="44">
        <f t="shared" si="0"/>
        <v>0</v>
      </c>
      <c r="H49" s="23" t="s">
        <v>155</v>
      </c>
      <c r="I49" s="24" t="s">
        <v>31</v>
      </c>
      <c r="J49" s="24">
        <v>10</v>
      </c>
      <c r="K49" s="43"/>
      <c r="L49" s="44">
        <v>0</v>
      </c>
    </row>
    <row r="50" spans="2:12" ht="19.5" thickBot="1" x14ac:dyDescent="0.35">
      <c r="B50" s="23" t="s">
        <v>79</v>
      </c>
      <c r="C50" s="24" t="s">
        <v>31</v>
      </c>
      <c r="D50" s="24">
        <v>3600</v>
      </c>
      <c r="E50" s="45"/>
      <c r="F50" s="44">
        <f t="shared" si="0"/>
        <v>0</v>
      </c>
      <c r="H50" s="23" t="s">
        <v>156</v>
      </c>
      <c r="I50" s="24" t="s">
        <v>31</v>
      </c>
      <c r="J50" s="24">
        <v>0</v>
      </c>
      <c r="K50" s="43"/>
      <c r="L50" s="44">
        <v>0</v>
      </c>
    </row>
    <row r="51" spans="2:12" ht="19.5" thickBot="1" x14ac:dyDescent="0.35">
      <c r="B51" s="23" t="s">
        <v>80</v>
      </c>
      <c r="C51" s="24" t="s">
        <v>81</v>
      </c>
      <c r="D51" s="24">
        <v>40</v>
      </c>
      <c r="E51" s="45"/>
      <c r="F51" s="44">
        <f t="shared" si="0"/>
        <v>0</v>
      </c>
      <c r="H51" s="23" t="s">
        <v>157</v>
      </c>
      <c r="I51" s="24" t="s">
        <v>31</v>
      </c>
      <c r="J51" s="26">
        <v>0</v>
      </c>
      <c r="K51" s="43"/>
      <c r="L51" s="44">
        <v>0</v>
      </c>
    </row>
    <row r="52" spans="2:12" ht="19.5" thickBot="1" x14ac:dyDescent="0.35">
      <c r="B52" s="23" t="s">
        <v>82</v>
      </c>
      <c r="C52" s="24" t="s">
        <v>83</v>
      </c>
      <c r="D52" s="24">
        <v>100</v>
      </c>
      <c r="E52" s="45"/>
      <c r="F52" s="44">
        <f t="shared" si="0"/>
        <v>0</v>
      </c>
      <c r="H52" s="23" t="s">
        <v>158</v>
      </c>
      <c r="I52" s="24" t="s">
        <v>31</v>
      </c>
      <c r="J52" s="26">
        <v>0</v>
      </c>
      <c r="K52" s="43"/>
      <c r="L52" s="44">
        <v>0</v>
      </c>
    </row>
    <row r="53" spans="2:12" ht="19.5" thickBot="1" x14ac:dyDescent="0.35">
      <c r="B53" s="23" t="s">
        <v>84</v>
      </c>
      <c r="C53" s="24" t="s">
        <v>85</v>
      </c>
      <c r="D53" s="24">
        <v>2800</v>
      </c>
      <c r="E53" s="45"/>
      <c r="F53" s="44">
        <f t="shared" si="0"/>
        <v>0</v>
      </c>
      <c r="H53" s="23" t="s">
        <v>159</v>
      </c>
      <c r="I53" s="24" t="s">
        <v>31</v>
      </c>
      <c r="J53" s="24">
        <v>5</v>
      </c>
      <c r="K53" s="43"/>
      <c r="L53" s="44">
        <v>0</v>
      </c>
    </row>
    <row r="54" spans="2:12" ht="19.5" thickBot="1" x14ac:dyDescent="0.35">
      <c r="B54" s="23" t="s">
        <v>86</v>
      </c>
      <c r="C54" s="24" t="s">
        <v>87</v>
      </c>
      <c r="D54" s="24">
        <v>4000</v>
      </c>
      <c r="E54" s="45"/>
      <c r="F54" s="44">
        <f t="shared" si="0"/>
        <v>0</v>
      </c>
      <c r="H54" s="23" t="s">
        <v>160</v>
      </c>
      <c r="I54" s="24" t="s">
        <v>31</v>
      </c>
      <c r="J54" s="24">
        <v>2</v>
      </c>
      <c r="K54" s="43"/>
      <c r="L54" s="44">
        <v>0</v>
      </c>
    </row>
    <row r="55" spans="2:12" ht="19.5" thickBot="1" x14ac:dyDescent="0.35">
      <c r="B55" s="23" t="s">
        <v>88</v>
      </c>
      <c r="C55" s="24" t="s">
        <v>31</v>
      </c>
      <c r="D55" s="24">
        <v>15</v>
      </c>
      <c r="E55" s="45"/>
      <c r="F55" s="44">
        <f t="shared" si="0"/>
        <v>0</v>
      </c>
      <c r="H55" s="23" t="s">
        <v>161</v>
      </c>
      <c r="I55" s="24" t="s">
        <v>31</v>
      </c>
      <c r="J55" s="26">
        <v>0</v>
      </c>
      <c r="K55" s="43"/>
      <c r="L55" s="44">
        <v>0</v>
      </c>
    </row>
    <row r="56" spans="2:12" ht="19.5" thickBot="1" x14ac:dyDescent="0.35">
      <c r="B56" s="23" t="s">
        <v>89</v>
      </c>
      <c r="C56" s="24" t="s">
        <v>31</v>
      </c>
      <c r="D56" s="24">
        <v>60</v>
      </c>
      <c r="E56" s="45"/>
      <c r="F56" s="44">
        <f t="shared" si="0"/>
        <v>0</v>
      </c>
      <c r="H56" s="23" t="s">
        <v>162</v>
      </c>
      <c r="I56" s="24" t="s">
        <v>31</v>
      </c>
      <c r="J56" s="26">
        <v>0</v>
      </c>
      <c r="K56" s="43"/>
      <c r="L56" s="44">
        <v>0</v>
      </c>
    </row>
    <row r="57" spans="2:12" ht="19.5" thickBot="1" x14ac:dyDescent="0.35">
      <c r="B57" s="23" t="s">
        <v>90</v>
      </c>
      <c r="C57" s="24" t="s">
        <v>38</v>
      </c>
      <c r="D57" s="24">
        <v>160</v>
      </c>
      <c r="E57" s="45"/>
      <c r="F57" s="44">
        <f t="shared" si="0"/>
        <v>0</v>
      </c>
      <c r="H57" s="23" t="s">
        <v>163</v>
      </c>
      <c r="I57" s="24" t="s">
        <v>31</v>
      </c>
      <c r="J57" s="26">
        <v>0</v>
      </c>
      <c r="K57" s="43"/>
      <c r="L57" s="44">
        <v>0</v>
      </c>
    </row>
    <row r="58" spans="2:12" ht="19.5" thickBot="1" x14ac:dyDescent="0.35">
      <c r="B58" s="23" t="s">
        <v>91</v>
      </c>
      <c r="C58" s="24" t="s">
        <v>38</v>
      </c>
      <c r="D58" s="24">
        <v>10</v>
      </c>
      <c r="E58" s="45"/>
      <c r="F58" s="44">
        <f t="shared" si="0"/>
        <v>0</v>
      </c>
      <c r="H58" s="23" t="s">
        <v>164</v>
      </c>
      <c r="I58" s="24" t="s">
        <v>31</v>
      </c>
      <c r="J58" s="24">
        <v>10</v>
      </c>
      <c r="K58" s="43"/>
      <c r="L58" s="44">
        <v>0</v>
      </c>
    </row>
    <row r="59" spans="2:12" ht="19.5" thickBot="1" x14ac:dyDescent="0.35">
      <c r="B59" s="23" t="s">
        <v>92</v>
      </c>
      <c r="C59" s="24" t="s">
        <v>31</v>
      </c>
      <c r="D59" s="24">
        <v>320</v>
      </c>
      <c r="E59" s="45"/>
      <c r="F59" s="44">
        <f t="shared" si="0"/>
        <v>0</v>
      </c>
      <c r="H59" s="23" t="s">
        <v>165</v>
      </c>
      <c r="I59" s="24" t="s">
        <v>31</v>
      </c>
      <c r="J59" s="24">
        <v>10</v>
      </c>
      <c r="K59" s="43"/>
      <c r="L59" s="44">
        <v>0</v>
      </c>
    </row>
    <row r="60" spans="2:12" ht="19.5" thickBot="1" x14ac:dyDescent="0.35">
      <c r="B60" s="23" t="s">
        <v>93</v>
      </c>
      <c r="C60" s="24" t="s">
        <v>94</v>
      </c>
      <c r="D60" s="26">
        <v>0</v>
      </c>
      <c r="E60" s="45"/>
      <c r="F60" s="44">
        <f t="shared" si="0"/>
        <v>0</v>
      </c>
      <c r="H60" s="23" t="s">
        <v>166</v>
      </c>
      <c r="I60" s="24" t="s">
        <v>31</v>
      </c>
      <c r="J60" s="26">
        <v>0</v>
      </c>
      <c r="K60" s="43"/>
      <c r="L60" s="44">
        <v>0</v>
      </c>
    </row>
    <row r="61" spans="2:12" ht="19.5" thickBot="1" x14ac:dyDescent="0.35">
      <c r="B61" s="23" t="s">
        <v>95</v>
      </c>
      <c r="C61" s="24" t="s">
        <v>94</v>
      </c>
      <c r="D61" s="24">
        <v>120</v>
      </c>
      <c r="E61" s="45"/>
      <c r="F61" s="44">
        <f t="shared" si="0"/>
        <v>0</v>
      </c>
      <c r="H61" s="23" t="s">
        <v>167</v>
      </c>
      <c r="I61" s="24" t="s">
        <v>31</v>
      </c>
      <c r="J61" s="24">
        <v>15</v>
      </c>
      <c r="K61" s="43"/>
      <c r="L61" s="44">
        <v>0</v>
      </c>
    </row>
    <row r="62" spans="2:12" ht="19.5" thickBot="1" x14ac:dyDescent="0.35">
      <c r="B62" s="23" t="s">
        <v>96</v>
      </c>
      <c r="C62" s="24" t="s">
        <v>94</v>
      </c>
      <c r="D62" s="24">
        <v>50</v>
      </c>
      <c r="E62" s="45"/>
      <c r="F62" s="44">
        <f t="shared" si="0"/>
        <v>0</v>
      </c>
      <c r="H62" s="23" t="s">
        <v>168</v>
      </c>
      <c r="I62" s="24" t="s">
        <v>31</v>
      </c>
      <c r="J62" s="26">
        <v>0</v>
      </c>
      <c r="K62" s="43"/>
      <c r="L62" s="44">
        <v>0</v>
      </c>
    </row>
    <row r="63" spans="2:12" ht="19.5" thickBot="1" x14ac:dyDescent="0.35">
      <c r="B63" s="23" t="s">
        <v>97</v>
      </c>
      <c r="C63" s="24" t="s">
        <v>94</v>
      </c>
      <c r="D63" s="26">
        <v>0</v>
      </c>
      <c r="E63" s="45"/>
      <c r="F63" s="44">
        <f t="shared" si="0"/>
        <v>0</v>
      </c>
      <c r="H63" s="23" t="s">
        <v>169</v>
      </c>
      <c r="I63" s="24" t="s">
        <v>31</v>
      </c>
      <c r="J63" s="24">
        <v>10</v>
      </c>
      <c r="K63" s="43"/>
      <c r="L63" s="44">
        <v>0</v>
      </c>
    </row>
    <row r="64" spans="2:12" ht="19.5" thickBot="1" x14ac:dyDescent="0.35">
      <c r="B64" s="23" t="s">
        <v>98</v>
      </c>
      <c r="C64" s="24" t="s">
        <v>94</v>
      </c>
      <c r="D64" s="24">
        <v>50</v>
      </c>
      <c r="E64" s="45"/>
      <c r="F64" s="44">
        <f t="shared" si="0"/>
        <v>0</v>
      </c>
      <c r="H64" s="23" t="s">
        <v>170</v>
      </c>
      <c r="I64" s="24" t="s">
        <v>31</v>
      </c>
      <c r="J64" s="24">
        <v>10</v>
      </c>
      <c r="K64" s="43"/>
      <c r="L64" s="44">
        <v>0</v>
      </c>
    </row>
    <row r="65" spans="2:12" ht="19.5" thickBot="1" x14ac:dyDescent="0.35">
      <c r="B65" s="23" t="s">
        <v>99</v>
      </c>
      <c r="C65" s="24" t="s">
        <v>94</v>
      </c>
      <c r="D65" s="24">
        <v>500</v>
      </c>
      <c r="E65" s="45"/>
      <c r="F65" s="44">
        <f t="shared" si="0"/>
        <v>0</v>
      </c>
      <c r="H65" s="23" t="s">
        <v>171</v>
      </c>
      <c r="I65" s="24" t="s">
        <v>31</v>
      </c>
      <c r="J65" s="24">
        <v>10</v>
      </c>
      <c r="K65" s="43"/>
      <c r="L65" s="44">
        <v>0</v>
      </c>
    </row>
    <row r="66" spans="2:12" ht="19.5" thickBot="1" x14ac:dyDescent="0.35">
      <c r="B66" s="23" t="s">
        <v>100</v>
      </c>
      <c r="C66" s="24" t="s">
        <v>94</v>
      </c>
      <c r="D66" s="24">
        <v>200</v>
      </c>
      <c r="E66" s="45"/>
      <c r="F66" s="44">
        <f t="shared" si="0"/>
        <v>0</v>
      </c>
      <c r="H66" s="23" t="s">
        <v>172</v>
      </c>
      <c r="I66" s="24" t="s">
        <v>31</v>
      </c>
      <c r="J66" s="24">
        <v>10</v>
      </c>
      <c r="K66" s="43"/>
      <c r="L66" s="44">
        <v>0</v>
      </c>
    </row>
    <row r="67" spans="2:12" ht="19.5" thickBot="1" x14ac:dyDescent="0.35">
      <c r="B67" s="23" t="s">
        <v>101</v>
      </c>
      <c r="C67" s="24" t="s">
        <v>94</v>
      </c>
      <c r="D67" s="26">
        <v>0</v>
      </c>
      <c r="E67" s="45"/>
      <c r="F67" s="44">
        <f t="shared" si="0"/>
        <v>0</v>
      </c>
      <c r="H67" s="23" t="s">
        <v>173</v>
      </c>
      <c r="I67" s="24" t="s">
        <v>31</v>
      </c>
      <c r="J67" s="24">
        <v>10</v>
      </c>
      <c r="K67" s="43"/>
      <c r="L67" s="44">
        <v>0</v>
      </c>
    </row>
    <row r="68" spans="2:12" ht="19.5" thickBot="1" x14ac:dyDescent="0.35">
      <c r="B68" s="23" t="s">
        <v>102</v>
      </c>
      <c r="C68" s="24" t="s">
        <v>94</v>
      </c>
      <c r="D68" s="24">
        <v>120</v>
      </c>
      <c r="E68" s="45"/>
      <c r="F68" s="44">
        <f t="shared" si="0"/>
        <v>0</v>
      </c>
      <c r="H68" s="23" t="s">
        <v>174</v>
      </c>
      <c r="I68" s="24" t="s">
        <v>31</v>
      </c>
      <c r="J68" s="24">
        <v>15</v>
      </c>
      <c r="K68" s="43"/>
      <c r="L68" s="44">
        <v>0</v>
      </c>
    </row>
    <row r="69" spans="2:12" ht="19.5" thickBot="1" x14ac:dyDescent="0.35">
      <c r="B69" s="23" t="s">
        <v>103</v>
      </c>
      <c r="C69" s="24" t="s">
        <v>94</v>
      </c>
      <c r="D69" s="24">
        <v>100</v>
      </c>
      <c r="E69" s="45"/>
      <c r="F69" s="44">
        <f t="shared" si="0"/>
        <v>0</v>
      </c>
      <c r="H69" s="23" t="s">
        <v>175</v>
      </c>
      <c r="I69" s="24" t="s">
        <v>31</v>
      </c>
      <c r="J69" s="24">
        <v>10</v>
      </c>
      <c r="K69" s="43"/>
      <c r="L69" s="44">
        <v>0</v>
      </c>
    </row>
    <row r="70" spans="2:12" ht="19.5" thickBot="1" x14ac:dyDescent="0.35">
      <c r="B70" s="23" t="s">
        <v>104</v>
      </c>
      <c r="C70" s="24" t="s">
        <v>94</v>
      </c>
      <c r="D70" s="24">
        <v>100</v>
      </c>
      <c r="E70" s="45"/>
      <c r="F70" s="44">
        <f t="shared" si="0"/>
        <v>0</v>
      </c>
      <c r="H70" s="23" t="s">
        <v>176</v>
      </c>
      <c r="I70" s="24" t="s">
        <v>31</v>
      </c>
      <c r="J70" s="24">
        <v>1</v>
      </c>
      <c r="K70" s="43"/>
      <c r="L70" s="44">
        <v>0</v>
      </c>
    </row>
    <row r="71" spans="2:12" ht="19.5" thickBot="1" x14ac:dyDescent="0.35">
      <c r="B71" s="23" t="s">
        <v>105</v>
      </c>
      <c r="C71" s="24" t="s">
        <v>94</v>
      </c>
      <c r="D71" s="26">
        <v>0</v>
      </c>
      <c r="E71" s="45"/>
      <c r="F71" s="44">
        <f t="shared" si="0"/>
        <v>0</v>
      </c>
      <c r="H71" s="33" t="s">
        <v>111</v>
      </c>
      <c r="I71" s="34"/>
      <c r="J71" s="34"/>
      <c r="K71" s="35"/>
      <c r="L71" s="47" t="s">
        <v>177</v>
      </c>
    </row>
    <row r="72" spans="2:12" ht="19.5" thickBot="1" x14ac:dyDescent="0.35">
      <c r="B72" s="23" t="s">
        <v>106</v>
      </c>
      <c r="C72" s="24" t="s">
        <v>94</v>
      </c>
      <c r="D72" s="26">
        <v>0</v>
      </c>
      <c r="E72" s="45"/>
      <c r="F72" s="44">
        <f t="shared" ref="F72:F76" si="1">E72*D72</f>
        <v>0</v>
      </c>
    </row>
    <row r="73" spans="2:12" ht="19.5" thickBot="1" x14ac:dyDescent="0.35">
      <c r="B73" s="23" t="s">
        <v>107</v>
      </c>
      <c r="C73" s="24" t="s">
        <v>94</v>
      </c>
      <c r="D73" s="26">
        <v>0</v>
      </c>
      <c r="E73" s="45"/>
      <c r="F73" s="44">
        <f t="shared" si="1"/>
        <v>0</v>
      </c>
    </row>
    <row r="74" spans="2:12" ht="19.5" thickBot="1" x14ac:dyDescent="0.35">
      <c r="B74" s="23" t="s">
        <v>108</v>
      </c>
      <c r="C74" s="24" t="s">
        <v>94</v>
      </c>
      <c r="D74" s="26">
        <v>0</v>
      </c>
      <c r="E74" s="45"/>
      <c r="F74" s="44">
        <f t="shared" si="1"/>
        <v>0</v>
      </c>
    </row>
    <row r="75" spans="2:12" ht="19.5" thickBot="1" x14ac:dyDescent="0.35">
      <c r="B75" s="23" t="s">
        <v>109</v>
      </c>
      <c r="C75" s="24" t="s">
        <v>38</v>
      </c>
      <c r="D75" s="24">
        <v>5</v>
      </c>
      <c r="E75" s="45"/>
      <c r="F75" s="44">
        <f t="shared" si="1"/>
        <v>0</v>
      </c>
    </row>
    <row r="76" spans="2:12" ht="19.5" thickBot="1" x14ac:dyDescent="0.35">
      <c r="B76" s="23" t="s">
        <v>110</v>
      </c>
      <c r="C76" s="24" t="s">
        <v>31</v>
      </c>
      <c r="D76" s="24">
        <v>10</v>
      </c>
      <c r="E76" s="43"/>
      <c r="F76" s="44">
        <f t="shared" si="1"/>
        <v>0</v>
      </c>
      <c r="H76" s="128" t="s">
        <v>178</v>
      </c>
      <c r="I76" s="129"/>
      <c r="J76" s="129"/>
      <c r="K76" s="129"/>
      <c r="L76" s="65" t="s">
        <v>177</v>
      </c>
    </row>
    <row r="77" spans="2:12" ht="18.75" customHeight="1" thickBot="1" x14ac:dyDescent="0.3">
      <c r="B77" s="119" t="s">
        <v>111</v>
      </c>
      <c r="C77" s="125"/>
      <c r="D77" s="125"/>
      <c r="E77" s="120"/>
      <c r="F77" s="46">
        <f>SUM(F7:F76)</f>
        <v>0</v>
      </c>
      <c r="H77" s="126" t="s">
        <v>188</v>
      </c>
      <c r="I77" s="127"/>
      <c r="J77" s="127"/>
      <c r="K77" s="127"/>
      <c r="L77" s="66" t="s">
        <v>177</v>
      </c>
    </row>
    <row r="79" spans="2:12" ht="15.75" thickBot="1" x14ac:dyDescent="0.3"/>
    <row r="80" spans="2:12" ht="30.75" thickBot="1" x14ac:dyDescent="0.3">
      <c r="B80" s="48" t="s">
        <v>26</v>
      </c>
      <c r="C80" s="49" t="s">
        <v>27</v>
      </c>
      <c r="D80" s="50" t="s">
        <v>20</v>
      </c>
      <c r="E80" s="51" t="s">
        <v>28</v>
      </c>
      <c r="F80" s="51" t="s">
        <v>29</v>
      </c>
      <c r="H80" s="39" t="s">
        <v>112</v>
      </c>
      <c r="I80" s="52" t="s">
        <v>27</v>
      </c>
      <c r="J80" s="53" t="s">
        <v>20</v>
      </c>
      <c r="K80" s="41" t="s">
        <v>28</v>
      </c>
      <c r="L80" s="42" t="s">
        <v>29</v>
      </c>
    </row>
    <row r="81" spans="2:12" ht="19.5" thickBot="1" x14ac:dyDescent="0.35">
      <c r="B81" s="23" t="s">
        <v>30</v>
      </c>
      <c r="C81" s="24" t="s">
        <v>31</v>
      </c>
      <c r="D81" s="24">
        <v>350</v>
      </c>
      <c r="E81" s="54"/>
      <c r="F81" s="55">
        <f>E81*D81</f>
        <v>0</v>
      </c>
      <c r="H81" s="23" t="s">
        <v>113</v>
      </c>
      <c r="I81" s="24" t="s">
        <v>31</v>
      </c>
      <c r="J81" s="24">
        <v>4</v>
      </c>
      <c r="K81" s="54"/>
      <c r="L81" s="55">
        <f>K81*J81</f>
        <v>0</v>
      </c>
    </row>
    <row r="82" spans="2:12" ht="19.5" thickBot="1" x14ac:dyDescent="0.35">
      <c r="B82" s="23" t="s">
        <v>32</v>
      </c>
      <c r="C82" s="24" t="s">
        <v>31</v>
      </c>
      <c r="D82" s="24">
        <v>60</v>
      </c>
      <c r="E82" s="54"/>
      <c r="F82" s="55">
        <f t="shared" ref="F82:F145" si="2">E82*D82</f>
        <v>0</v>
      </c>
      <c r="H82" s="23" t="s">
        <v>114</v>
      </c>
      <c r="I82" s="24" t="s">
        <v>31</v>
      </c>
      <c r="J82" s="25"/>
      <c r="K82" s="54"/>
      <c r="L82" s="55">
        <f t="shared" ref="L82:L140" si="3">K82*J82</f>
        <v>0</v>
      </c>
    </row>
    <row r="83" spans="2:12" ht="19.5" thickBot="1" x14ac:dyDescent="0.35">
      <c r="B83" s="23" t="s">
        <v>33</v>
      </c>
      <c r="C83" s="24" t="s">
        <v>31</v>
      </c>
      <c r="D83" s="24">
        <v>16</v>
      </c>
      <c r="E83" s="54"/>
      <c r="F83" s="55">
        <f t="shared" si="2"/>
        <v>0</v>
      </c>
      <c r="H83" s="23" t="s">
        <v>115</v>
      </c>
      <c r="I83" s="24" t="s">
        <v>31</v>
      </c>
      <c r="J83" s="24">
        <v>20</v>
      </c>
      <c r="K83" s="54"/>
      <c r="L83" s="55">
        <f t="shared" si="3"/>
        <v>0</v>
      </c>
    </row>
    <row r="84" spans="2:12" ht="19.5" thickBot="1" x14ac:dyDescent="0.35">
      <c r="B84" s="23" t="s">
        <v>34</v>
      </c>
      <c r="C84" s="24" t="s">
        <v>31</v>
      </c>
      <c r="D84" s="24">
        <v>16</v>
      </c>
      <c r="E84" s="56"/>
      <c r="F84" s="55">
        <f t="shared" si="2"/>
        <v>0</v>
      </c>
      <c r="H84" s="23" t="s">
        <v>116</v>
      </c>
      <c r="I84" s="24" t="s">
        <v>31</v>
      </c>
      <c r="J84" s="24">
        <v>12</v>
      </c>
      <c r="K84" s="54"/>
      <c r="L84" s="55">
        <f t="shared" si="3"/>
        <v>0</v>
      </c>
    </row>
    <row r="85" spans="2:12" ht="19.5" thickBot="1" x14ac:dyDescent="0.35">
      <c r="B85" s="23" t="s">
        <v>35</v>
      </c>
      <c r="C85" s="24" t="s">
        <v>31</v>
      </c>
      <c r="D85" s="24">
        <v>36</v>
      </c>
      <c r="E85" s="56"/>
      <c r="F85" s="55">
        <f t="shared" si="2"/>
        <v>0</v>
      </c>
      <c r="H85" s="23" t="s">
        <v>117</v>
      </c>
      <c r="I85" s="24" t="s">
        <v>31</v>
      </c>
      <c r="J85" s="25"/>
      <c r="K85" s="54"/>
      <c r="L85" s="55">
        <f t="shared" si="3"/>
        <v>0</v>
      </c>
    </row>
    <row r="86" spans="2:12" ht="19.5" thickBot="1" x14ac:dyDescent="0.35">
      <c r="B86" s="23" t="s">
        <v>36</v>
      </c>
      <c r="C86" s="24" t="s">
        <v>31</v>
      </c>
      <c r="D86" s="25"/>
      <c r="E86" s="56"/>
      <c r="F86" s="55">
        <f t="shared" si="2"/>
        <v>0</v>
      </c>
      <c r="H86" s="23" t="s">
        <v>118</v>
      </c>
      <c r="I86" s="24" t="s">
        <v>31</v>
      </c>
      <c r="J86" s="25"/>
      <c r="K86" s="54"/>
      <c r="L86" s="55">
        <f t="shared" si="3"/>
        <v>0</v>
      </c>
    </row>
    <row r="87" spans="2:12" ht="19.5" thickBot="1" x14ac:dyDescent="0.35">
      <c r="B87" s="23" t="s">
        <v>37</v>
      </c>
      <c r="C87" s="24" t="s">
        <v>38</v>
      </c>
      <c r="D87" s="24">
        <v>16</v>
      </c>
      <c r="E87" s="56"/>
      <c r="F87" s="55">
        <f t="shared" si="2"/>
        <v>0</v>
      </c>
      <c r="H87" s="23" t="s">
        <v>119</v>
      </c>
      <c r="I87" s="24" t="s">
        <v>31</v>
      </c>
      <c r="J87" s="25"/>
      <c r="K87" s="54"/>
      <c r="L87" s="55">
        <f t="shared" si="3"/>
        <v>0</v>
      </c>
    </row>
    <row r="88" spans="2:12" ht="19.5" thickBot="1" x14ac:dyDescent="0.35">
      <c r="B88" s="23" t="s">
        <v>39</v>
      </c>
      <c r="C88" s="24" t="s">
        <v>31</v>
      </c>
      <c r="D88" s="25"/>
      <c r="E88" s="56"/>
      <c r="F88" s="55">
        <f t="shared" si="2"/>
        <v>0</v>
      </c>
      <c r="H88" s="23" t="s">
        <v>120</v>
      </c>
      <c r="I88" s="24" t="s">
        <v>31</v>
      </c>
      <c r="J88" s="25"/>
      <c r="K88" s="54"/>
      <c r="L88" s="55">
        <f t="shared" si="3"/>
        <v>0</v>
      </c>
    </row>
    <row r="89" spans="2:12" ht="19.5" thickBot="1" x14ac:dyDescent="0.35">
      <c r="B89" s="23" t="s">
        <v>40</v>
      </c>
      <c r="C89" s="24" t="s">
        <v>31</v>
      </c>
      <c r="D89" s="24">
        <v>200</v>
      </c>
      <c r="E89" s="56"/>
      <c r="F89" s="55">
        <f t="shared" si="2"/>
        <v>0</v>
      </c>
      <c r="H89" s="23" t="s">
        <v>121</v>
      </c>
      <c r="I89" s="24" t="s">
        <v>31</v>
      </c>
      <c r="J89" s="25"/>
      <c r="K89" s="54"/>
      <c r="L89" s="55">
        <f t="shared" si="3"/>
        <v>0</v>
      </c>
    </row>
    <row r="90" spans="2:12" ht="19.5" thickBot="1" x14ac:dyDescent="0.35">
      <c r="B90" s="23" t="s">
        <v>41</v>
      </c>
      <c r="C90" s="24" t="s">
        <v>31</v>
      </c>
      <c r="D90" s="24">
        <v>40</v>
      </c>
      <c r="E90" s="56"/>
      <c r="F90" s="55">
        <f t="shared" si="2"/>
        <v>0</v>
      </c>
      <c r="H90" s="23" t="s">
        <v>122</v>
      </c>
      <c r="I90" s="24" t="s">
        <v>31</v>
      </c>
      <c r="J90" s="25"/>
      <c r="K90" s="54"/>
      <c r="L90" s="55">
        <f t="shared" si="3"/>
        <v>0</v>
      </c>
    </row>
    <row r="91" spans="2:12" ht="19.5" thickBot="1" x14ac:dyDescent="0.35">
      <c r="B91" s="23" t="s">
        <v>42</v>
      </c>
      <c r="C91" s="24" t="s">
        <v>31</v>
      </c>
      <c r="D91" s="25"/>
      <c r="E91" s="56"/>
      <c r="F91" s="55">
        <f t="shared" si="2"/>
        <v>0</v>
      </c>
      <c r="H91" s="23" t="s">
        <v>123</v>
      </c>
      <c r="I91" s="24" t="s">
        <v>31</v>
      </c>
      <c r="J91" s="25"/>
      <c r="K91" s="54"/>
      <c r="L91" s="55">
        <f t="shared" si="3"/>
        <v>0</v>
      </c>
    </row>
    <row r="92" spans="2:12" ht="19.5" thickBot="1" x14ac:dyDescent="0.35">
      <c r="B92" s="23" t="s">
        <v>43</v>
      </c>
      <c r="C92" s="24" t="s">
        <v>31</v>
      </c>
      <c r="D92" s="24">
        <v>200</v>
      </c>
      <c r="E92" s="56"/>
      <c r="F92" s="55">
        <f t="shared" si="2"/>
        <v>0</v>
      </c>
      <c r="H92" s="23" t="s">
        <v>124</v>
      </c>
      <c r="I92" s="24" t="s">
        <v>31</v>
      </c>
      <c r="J92" s="25"/>
      <c r="K92" s="54"/>
      <c r="L92" s="55">
        <f t="shared" si="3"/>
        <v>0</v>
      </c>
    </row>
    <row r="93" spans="2:12" ht="19.5" thickBot="1" x14ac:dyDescent="0.35">
      <c r="B93" s="23" t="s">
        <v>44</v>
      </c>
      <c r="C93" s="24" t="s">
        <v>31</v>
      </c>
      <c r="D93" s="25"/>
      <c r="E93" s="56"/>
      <c r="F93" s="55">
        <f t="shared" si="2"/>
        <v>0</v>
      </c>
      <c r="H93" s="23" t="s">
        <v>125</v>
      </c>
      <c r="I93" s="24" t="s">
        <v>31</v>
      </c>
      <c r="J93" s="25"/>
      <c r="K93" s="54"/>
      <c r="L93" s="55">
        <f t="shared" si="3"/>
        <v>0</v>
      </c>
    </row>
    <row r="94" spans="2:12" ht="19.5" thickBot="1" x14ac:dyDescent="0.35">
      <c r="B94" s="23" t="s">
        <v>45</v>
      </c>
      <c r="C94" s="24" t="s">
        <v>31</v>
      </c>
      <c r="D94" s="25"/>
      <c r="E94" s="56"/>
      <c r="F94" s="55">
        <f t="shared" si="2"/>
        <v>0</v>
      </c>
      <c r="H94" s="23" t="s">
        <v>126</v>
      </c>
      <c r="I94" s="24" t="s">
        <v>31</v>
      </c>
      <c r="J94" s="24">
        <v>30</v>
      </c>
      <c r="K94" s="54"/>
      <c r="L94" s="55">
        <f t="shared" si="3"/>
        <v>0</v>
      </c>
    </row>
    <row r="95" spans="2:12" ht="19.5" thickBot="1" x14ac:dyDescent="0.35">
      <c r="B95" s="23" t="s">
        <v>46</v>
      </c>
      <c r="C95" s="24" t="s">
        <v>38</v>
      </c>
      <c r="D95" s="24">
        <v>5</v>
      </c>
      <c r="E95" s="56"/>
      <c r="F95" s="55">
        <f t="shared" si="2"/>
        <v>0</v>
      </c>
      <c r="H95" s="23" t="s">
        <v>127</v>
      </c>
      <c r="I95" s="24" t="s">
        <v>31</v>
      </c>
      <c r="J95" s="24">
        <v>12</v>
      </c>
      <c r="K95" s="54"/>
      <c r="L95" s="55">
        <f t="shared" si="3"/>
        <v>0</v>
      </c>
    </row>
    <row r="96" spans="2:12" ht="19.5" thickBot="1" x14ac:dyDescent="0.35">
      <c r="B96" s="23" t="s">
        <v>47</v>
      </c>
      <c r="C96" s="24" t="s">
        <v>38</v>
      </c>
      <c r="D96" s="24">
        <v>5</v>
      </c>
      <c r="E96" s="56"/>
      <c r="F96" s="55">
        <f t="shared" si="2"/>
        <v>0</v>
      </c>
      <c r="H96" s="23" t="s">
        <v>128</v>
      </c>
      <c r="I96" s="24" t="s">
        <v>31</v>
      </c>
      <c r="J96" s="24">
        <v>5</v>
      </c>
      <c r="K96" s="54"/>
      <c r="L96" s="55">
        <f t="shared" si="3"/>
        <v>0</v>
      </c>
    </row>
    <row r="97" spans="2:12" ht="19.5" thickBot="1" x14ac:dyDescent="0.35">
      <c r="B97" s="23" t="s">
        <v>48</v>
      </c>
      <c r="C97" s="24" t="s">
        <v>38</v>
      </c>
      <c r="D97" s="24">
        <v>8</v>
      </c>
      <c r="E97" s="56"/>
      <c r="F97" s="55">
        <f t="shared" si="2"/>
        <v>0</v>
      </c>
      <c r="H97" s="23" t="s">
        <v>129</v>
      </c>
      <c r="I97" s="24" t="s">
        <v>31</v>
      </c>
      <c r="J97" s="25"/>
      <c r="K97" s="54"/>
      <c r="L97" s="55">
        <f t="shared" si="3"/>
        <v>0</v>
      </c>
    </row>
    <row r="98" spans="2:12" ht="19.5" thickBot="1" x14ac:dyDescent="0.35">
      <c r="B98" s="23" t="s">
        <v>49</v>
      </c>
      <c r="C98" s="24" t="s">
        <v>50</v>
      </c>
      <c r="D98" s="25"/>
      <c r="E98" s="56"/>
      <c r="F98" s="55">
        <f t="shared" si="2"/>
        <v>0</v>
      </c>
      <c r="H98" s="23" t="s">
        <v>130</v>
      </c>
      <c r="I98" s="24" t="s">
        <v>31</v>
      </c>
      <c r="J98" s="25"/>
      <c r="K98" s="56"/>
      <c r="L98" s="55">
        <f t="shared" si="3"/>
        <v>0</v>
      </c>
    </row>
    <row r="99" spans="2:12" ht="19.5" thickBot="1" x14ac:dyDescent="0.35">
      <c r="B99" s="23" t="s">
        <v>51</v>
      </c>
      <c r="C99" s="24" t="s">
        <v>52</v>
      </c>
      <c r="D99" s="25"/>
      <c r="E99" s="56"/>
      <c r="F99" s="55">
        <f t="shared" si="2"/>
        <v>0</v>
      </c>
      <c r="H99" s="23" t="s">
        <v>131</v>
      </c>
      <c r="I99" s="24" t="s">
        <v>31</v>
      </c>
      <c r="J99" s="24">
        <v>5</v>
      </c>
      <c r="K99" s="56"/>
      <c r="L99" s="55">
        <f t="shared" si="3"/>
        <v>0</v>
      </c>
    </row>
    <row r="100" spans="2:12" ht="19.5" thickBot="1" x14ac:dyDescent="0.35">
      <c r="B100" s="23" t="s">
        <v>53</v>
      </c>
      <c r="C100" s="24" t="s">
        <v>38</v>
      </c>
      <c r="D100" s="24">
        <v>10</v>
      </c>
      <c r="E100" s="56"/>
      <c r="F100" s="55">
        <f t="shared" si="2"/>
        <v>0</v>
      </c>
      <c r="H100" s="23" t="s">
        <v>132</v>
      </c>
      <c r="I100" s="24" t="s">
        <v>31</v>
      </c>
      <c r="J100" s="24">
        <v>6</v>
      </c>
      <c r="K100" s="56"/>
      <c r="L100" s="55">
        <f t="shared" si="3"/>
        <v>0</v>
      </c>
    </row>
    <row r="101" spans="2:12" ht="19.5" thickBot="1" x14ac:dyDescent="0.35">
      <c r="B101" s="23" t="s">
        <v>54</v>
      </c>
      <c r="C101" s="24" t="s">
        <v>38</v>
      </c>
      <c r="D101" s="24">
        <v>16</v>
      </c>
      <c r="E101" s="56"/>
      <c r="F101" s="55">
        <f t="shared" si="2"/>
        <v>0</v>
      </c>
      <c r="H101" s="23" t="s">
        <v>134</v>
      </c>
      <c r="I101" s="24" t="s">
        <v>31</v>
      </c>
      <c r="J101" s="25"/>
      <c r="K101" s="56"/>
      <c r="L101" s="55">
        <f t="shared" si="3"/>
        <v>0</v>
      </c>
    </row>
    <row r="102" spans="2:12" ht="19.5" thickBot="1" x14ac:dyDescent="0.35">
      <c r="B102" s="23" t="s">
        <v>55</v>
      </c>
      <c r="C102" s="24" t="s">
        <v>31</v>
      </c>
      <c r="D102" s="24">
        <v>16</v>
      </c>
      <c r="E102" s="56"/>
      <c r="F102" s="55">
        <f t="shared" si="2"/>
        <v>0</v>
      </c>
      <c r="H102" s="23" t="s">
        <v>135</v>
      </c>
      <c r="I102" s="24" t="s">
        <v>31</v>
      </c>
      <c r="J102" s="24">
        <v>230</v>
      </c>
      <c r="K102" s="56"/>
      <c r="L102" s="55">
        <f t="shared" si="3"/>
        <v>0</v>
      </c>
    </row>
    <row r="103" spans="2:12" ht="19.5" thickBot="1" x14ac:dyDescent="0.35">
      <c r="B103" s="23" t="s">
        <v>56</v>
      </c>
      <c r="C103" s="24" t="s">
        <v>31</v>
      </c>
      <c r="D103" s="24">
        <v>16</v>
      </c>
      <c r="E103" s="56"/>
      <c r="F103" s="55">
        <f t="shared" si="2"/>
        <v>0</v>
      </c>
      <c r="H103" s="23" t="s">
        <v>136</v>
      </c>
      <c r="I103" s="24" t="s">
        <v>31</v>
      </c>
      <c r="J103" s="24">
        <v>40</v>
      </c>
      <c r="K103" s="56"/>
      <c r="L103" s="55">
        <f t="shared" si="3"/>
        <v>0</v>
      </c>
    </row>
    <row r="104" spans="2:12" ht="19.5" thickBot="1" x14ac:dyDescent="0.35">
      <c r="B104" s="23" t="s">
        <v>57</v>
      </c>
      <c r="C104" s="24" t="s">
        <v>31</v>
      </c>
      <c r="D104" s="24">
        <v>16</v>
      </c>
      <c r="E104" s="56"/>
      <c r="F104" s="55">
        <f t="shared" si="2"/>
        <v>0</v>
      </c>
      <c r="H104" s="23" t="s">
        <v>137</v>
      </c>
      <c r="I104" s="24" t="s">
        <v>31</v>
      </c>
      <c r="J104" s="24">
        <v>60</v>
      </c>
      <c r="K104" s="56"/>
      <c r="L104" s="55">
        <f t="shared" si="3"/>
        <v>0</v>
      </c>
    </row>
    <row r="105" spans="2:12" ht="19.5" thickBot="1" x14ac:dyDescent="0.35">
      <c r="B105" s="23" t="s">
        <v>58</v>
      </c>
      <c r="C105" s="24" t="s">
        <v>31</v>
      </c>
      <c r="D105" s="24">
        <v>400</v>
      </c>
      <c r="E105" s="56"/>
      <c r="F105" s="55">
        <f t="shared" si="2"/>
        <v>0</v>
      </c>
      <c r="H105" s="23" t="s">
        <v>179</v>
      </c>
      <c r="I105" s="24" t="s">
        <v>31</v>
      </c>
      <c r="J105" s="24">
        <v>2</v>
      </c>
      <c r="K105" s="56"/>
      <c r="L105" s="55">
        <f t="shared" si="3"/>
        <v>0</v>
      </c>
    </row>
    <row r="106" spans="2:12" ht="19.5" thickBot="1" x14ac:dyDescent="0.35">
      <c r="B106" s="23" t="s">
        <v>59</v>
      </c>
      <c r="C106" s="24" t="s">
        <v>31</v>
      </c>
      <c r="D106" s="24">
        <v>80</v>
      </c>
      <c r="E106" s="56"/>
      <c r="F106" s="55">
        <f t="shared" si="2"/>
        <v>0</v>
      </c>
      <c r="H106" s="23" t="s">
        <v>141</v>
      </c>
      <c r="I106" s="24" t="s">
        <v>31</v>
      </c>
      <c r="J106" s="24">
        <v>4</v>
      </c>
      <c r="K106" s="54"/>
      <c r="L106" s="55">
        <f t="shared" si="3"/>
        <v>0</v>
      </c>
    </row>
    <row r="107" spans="2:12" ht="19.5" thickBot="1" x14ac:dyDescent="0.35">
      <c r="B107" s="23" t="s">
        <v>60</v>
      </c>
      <c r="C107" s="24" t="s">
        <v>31</v>
      </c>
      <c r="D107" s="24">
        <v>60</v>
      </c>
      <c r="E107" s="56"/>
      <c r="F107" s="55">
        <f t="shared" si="2"/>
        <v>0</v>
      </c>
      <c r="H107" s="23" t="s">
        <v>142</v>
      </c>
      <c r="I107" s="24" t="s">
        <v>31</v>
      </c>
      <c r="J107" s="24">
        <v>5</v>
      </c>
      <c r="K107" s="54"/>
      <c r="L107" s="55">
        <f t="shared" si="3"/>
        <v>0</v>
      </c>
    </row>
    <row r="108" spans="2:12" ht="19.5" thickBot="1" x14ac:dyDescent="0.35">
      <c r="B108" s="23" t="s">
        <v>61</v>
      </c>
      <c r="C108" s="24" t="s">
        <v>31</v>
      </c>
      <c r="D108" s="24">
        <v>80</v>
      </c>
      <c r="E108" s="56"/>
      <c r="F108" s="55">
        <f t="shared" si="2"/>
        <v>0</v>
      </c>
      <c r="H108" s="23" t="s">
        <v>143</v>
      </c>
      <c r="I108" s="24" t="s">
        <v>31</v>
      </c>
      <c r="J108" s="24">
        <v>20</v>
      </c>
      <c r="K108" s="54"/>
      <c r="L108" s="55">
        <f t="shared" si="3"/>
        <v>0</v>
      </c>
    </row>
    <row r="109" spans="2:12" ht="19.5" thickBot="1" x14ac:dyDescent="0.35">
      <c r="B109" s="23" t="s">
        <v>62</v>
      </c>
      <c r="C109" s="24" t="s">
        <v>31</v>
      </c>
      <c r="D109" s="24">
        <v>15</v>
      </c>
      <c r="E109" s="56"/>
      <c r="F109" s="55">
        <f t="shared" si="2"/>
        <v>0</v>
      </c>
      <c r="H109" s="23" t="s">
        <v>144</v>
      </c>
      <c r="I109" s="24" t="s">
        <v>31</v>
      </c>
      <c r="J109" s="24">
        <v>3</v>
      </c>
      <c r="K109" s="54"/>
      <c r="L109" s="55">
        <f t="shared" si="3"/>
        <v>0</v>
      </c>
    </row>
    <row r="110" spans="2:12" ht="19.5" thickBot="1" x14ac:dyDescent="0.35">
      <c r="B110" s="23" t="s">
        <v>63</v>
      </c>
      <c r="C110" s="24" t="s">
        <v>38</v>
      </c>
      <c r="D110" s="24">
        <v>16</v>
      </c>
      <c r="E110" s="56"/>
      <c r="F110" s="55">
        <f t="shared" si="2"/>
        <v>0</v>
      </c>
      <c r="H110" s="23" t="s">
        <v>145</v>
      </c>
      <c r="I110" s="24" t="s">
        <v>31</v>
      </c>
      <c r="J110" s="24">
        <v>2</v>
      </c>
      <c r="K110" s="54"/>
      <c r="L110" s="55">
        <f t="shared" si="3"/>
        <v>0</v>
      </c>
    </row>
    <row r="111" spans="2:12" ht="19.5" thickBot="1" x14ac:dyDescent="0.35">
      <c r="B111" s="23" t="s">
        <v>64</v>
      </c>
      <c r="C111" s="24" t="s">
        <v>31</v>
      </c>
      <c r="D111" s="24">
        <v>10</v>
      </c>
      <c r="E111" s="56"/>
      <c r="F111" s="55">
        <f t="shared" si="2"/>
        <v>0</v>
      </c>
      <c r="H111" s="23" t="s">
        <v>146</v>
      </c>
      <c r="I111" s="24" t="s">
        <v>31</v>
      </c>
      <c r="J111" s="24">
        <v>5</v>
      </c>
      <c r="K111" s="54"/>
      <c r="L111" s="55">
        <f t="shared" si="3"/>
        <v>0</v>
      </c>
    </row>
    <row r="112" spans="2:12" ht="19.5" thickBot="1" x14ac:dyDescent="0.35">
      <c r="B112" s="23" t="s">
        <v>65</v>
      </c>
      <c r="C112" s="24" t="s">
        <v>31</v>
      </c>
      <c r="D112" s="24">
        <v>3</v>
      </c>
      <c r="E112" s="56"/>
      <c r="F112" s="55">
        <f t="shared" si="2"/>
        <v>0</v>
      </c>
      <c r="H112" s="23" t="s">
        <v>147</v>
      </c>
      <c r="I112" s="24" t="s">
        <v>31</v>
      </c>
      <c r="J112" s="25"/>
      <c r="K112" s="54"/>
      <c r="L112" s="55">
        <f t="shared" si="3"/>
        <v>0</v>
      </c>
    </row>
    <row r="113" spans="2:12" ht="19.5" thickBot="1" x14ac:dyDescent="0.35">
      <c r="B113" s="23" t="s">
        <v>66</v>
      </c>
      <c r="C113" s="24" t="s">
        <v>31</v>
      </c>
      <c r="D113" s="24">
        <v>5</v>
      </c>
      <c r="E113" s="56"/>
      <c r="F113" s="55">
        <f t="shared" si="2"/>
        <v>0</v>
      </c>
      <c r="H113" s="23" t="s">
        <v>148</v>
      </c>
      <c r="I113" s="24" t="s">
        <v>31</v>
      </c>
      <c r="J113" s="24">
        <v>5</v>
      </c>
      <c r="K113" s="54"/>
      <c r="L113" s="55">
        <f t="shared" si="3"/>
        <v>0</v>
      </c>
    </row>
    <row r="114" spans="2:12" ht="19.5" thickBot="1" x14ac:dyDescent="0.35">
      <c r="B114" s="23" t="s">
        <v>67</v>
      </c>
      <c r="C114" s="24" t="s">
        <v>68</v>
      </c>
      <c r="D114" s="24">
        <v>24</v>
      </c>
      <c r="E114" s="56"/>
      <c r="F114" s="55">
        <f t="shared" si="2"/>
        <v>0</v>
      </c>
      <c r="H114" s="23" t="s">
        <v>149</v>
      </c>
      <c r="I114" s="24" t="s">
        <v>31</v>
      </c>
      <c r="J114" s="24">
        <v>5</v>
      </c>
      <c r="K114" s="54"/>
      <c r="L114" s="55">
        <f t="shared" si="3"/>
        <v>0</v>
      </c>
    </row>
    <row r="115" spans="2:12" ht="19.5" thickBot="1" x14ac:dyDescent="0.35">
      <c r="B115" s="23" t="s">
        <v>69</v>
      </c>
      <c r="C115" s="24" t="s">
        <v>70</v>
      </c>
      <c r="D115" s="24">
        <v>80</v>
      </c>
      <c r="E115" s="56"/>
      <c r="F115" s="55">
        <f t="shared" si="2"/>
        <v>0</v>
      </c>
      <c r="H115" s="23" t="s">
        <v>150</v>
      </c>
      <c r="I115" s="24" t="s">
        <v>31</v>
      </c>
      <c r="J115" s="25"/>
      <c r="K115" s="54"/>
      <c r="L115" s="55">
        <f t="shared" si="3"/>
        <v>0</v>
      </c>
    </row>
    <row r="116" spans="2:12" ht="19.5" thickBot="1" x14ac:dyDescent="0.35">
      <c r="B116" s="23" t="s">
        <v>71</v>
      </c>
      <c r="C116" s="24" t="s">
        <v>70</v>
      </c>
      <c r="D116" s="24">
        <v>80</v>
      </c>
      <c r="E116" s="56"/>
      <c r="F116" s="55">
        <f t="shared" si="2"/>
        <v>0</v>
      </c>
      <c r="H116" s="23" t="s">
        <v>151</v>
      </c>
      <c r="I116" s="24" t="s">
        <v>31</v>
      </c>
      <c r="J116" s="25"/>
      <c r="K116" s="54"/>
      <c r="L116" s="55">
        <f t="shared" si="3"/>
        <v>0</v>
      </c>
    </row>
    <row r="117" spans="2:12" ht="19.5" thickBot="1" x14ac:dyDescent="0.35">
      <c r="B117" s="23" t="s">
        <v>72</v>
      </c>
      <c r="C117" s="24" t="s">
        <v>70</v>
      </c>
      <c r="D117" s="25"/>
      <c r="E117" s="56"/>
      <c r="F117" s="55">
        <f t="shared" si="2"/>
        <v>0</v>
      </c>
      <c r="H117" s="23" t="s">
        <v>152</v>
      </c>
      <c r="I117" s="24" t="s">
        <v>31</v>
      </c>
      <c r="J117" s="25"/>
      <c r="K117" s="54"/>
      <c r="L117" s="55">
        <f t="shared" si="3"/>
        <v>0</v>
      </c>
    </row>
    <row r="118" spans="2:12" ht="19.5" thickBot="1" x14ac:dyDescent="0.35">
      <c r="B118" s="23" t="s">
        <v>73</v>
      </c>
      <c r="C118" s="24" t="s">
        <v>70</v>
      </c>
      <c r="D118" s="24">
        <v>4</v>
      </c>
      <c r="E118" s="56"/>
      <c r="F118" s="55">
        <f t="shared" si="2"/>
        <v>0</v>
      </c>
      <c r="H118" s="23" t="s">
        <v>153</v>
      </c>
      <c r="I118" s="24" t="s">
        <v>31</v>
      </c>
      <c r="J118" s="24">
        <v>30</v>
      </c>
      <c r="K118" s="54"/>
      <c r="L118" s="55">
        <f t="shared" si="3"/>
        <v>0</v>
      </c>
    </row>
    <row r="119" spans="2:12" ht="19.5" thickBot="1" x14ac:dyDescent="0.35">
      <c r="B119" s="23" t="s">
        <v>74</v>
      </c>
      <c r="C119" s="24" t="s">
        <v>70</v>
      </c>
      <c r="D119" s="24">
        <v>80</v>
      </c>
      <c r="E119" s="56"/>
      <c r="F119" s="55">
        <f t="shared" si="2"/>
        <v>0</v>
      </c>
      <c r="H119" s="23" t="s">
        <v>154</v>
      </c>
      <c r="I119" s="24" t="s">
        <v>31</v>
      </c>
      <c r="J119" s="24">
        <v>36</v>
      </c>
      <c r="K119" s="54"/>
      <c r="L119" s="55">
        <f t="shared" si="3"/>
        <v>0</v>
      </c>
    </row>
    <row r="120" spans="2:12" ht="19.5" thickBot="1" x14ac:dyDescent="0.35">
      <c r="B120" s="23" t="s">
        <v>75</v>
      </c>
      <c r="C120" s="24" t="s">
        <v>70</v>
      </c>
      <c r="D120" s="25"/>
      <c r="E120" s="56"/>
      <c r="F120" s="55">
        <f t="shared" si="2"/>
        <v>0</v>
      </c>
      <c r="H120" s="23" t="s">
        <v>155</v>
      </c>
      <c r="I120" s="24" t="s">
        <v>31</v>
      </c>
      <c r="J120" s="24">
        <v>38</v>
      </c>
      <c r="K120" s="54"/>
      <c r="L120" s="55">
        <f t="shared" si="3"/>
        <v>0</v>
      </c>
    </row>
    <row r="121" spans="2:12" ht="19.5" thickBot="1" x14ac:dyDescent="0.35">
      <c r="B121" s="23" t="s">
        <v>76</v>
      </c>
      <c r="C121" s="24" t="s">
        <v>70</v>
      </c>
      <c r="D121" s="24">
        <v>80</v>
      </c>
      <c r="E121" s="56"/>
      <c r="F121" s="55">
        <f t="shared" si="2"/>
        <v>0</v>
      </c>
      <c r="H121" s="23" t="s">
        <v>157</v>
      </c>
      <c r="I121" s="24" t="s">
        <v>31</v>
      </c>
      <c r="J121" s="24">
        <v>11</v>
      </c>
      <c r="K121" s="54"/>
      <c r="L121" s="55">
        <f t="shared" si="3"/>
        <v>0</v>
      </c>
    </row>
    <row r="122" spans="2:12" ht="19.5" thickBot="1" x14ac:dyDescent="0.35">
      <c r="B122" s="23" t="s">
        <v>77</v>
      </c>
      <c r="C122" s="24" t="s">
        <v>31</v>
      </c>
      <c r="D122" s="24">
        <v>5</v>
      </c>
      <c r="E122" s="56"/>
      <c r="F122" s="55">
        <f t="shared" si="2"/>
        <v>0</v>
      </c>
      <c r="H122" s="23" t="s">
        <v>158</v>
      </c>
      <c r="I122" s="24" t="s">
        <v>31</v>
      </c>
      <c r="J122" s="25"/>
      <c r="K122" s="54"/>
      <c r="L122" s="55">
        <f t="shared" si="3"/>
        <v>0</v>
      </c>
    </row>
    <row r="123" spans="2:12" ht="19.5" thickBot="1" x14ac:dyDescent="0.35">
      <c r="B123" s="23" t="s">
        <v>78</v>
      </c>
      <c r="C123" s="24" t="s">
        <v>38</v>
      </c>
      <c r="D123" s="24">
        <v>11</v>
      </c>
      <c r="E123" s="56"/>
      <c r="F123" s="55">
        <f t="shared" si="2"/>
        <v>0</v>
      </c>
      <c r="H123" s="23" t="s">
        <v>159</v>
      </c>
      <c r="I123" s="24" t="s">
        <v>31</v>
      </c>
      <c r="J123" s="24">
        <v>2</v>
      </c>
      <c r="K123" s="54"/>
      <c r="L123" s="55">
        <f t="shared" si="3"/>
        <v>0</v>
      </c>
    </row>
    <row r="124" spans="2:12" ht="19.5" thickBot="1" x14ac:dyDescent="0.35">
      <c r="B124" s="23" t="s">
        <v>79</v>
      </c>
      <c r="C124" s="24" t="s">
        <v>31</v>
      </c>
      <c r="D124" s="24">
        <v>200</v>
      </c>
      <c r="E124" s="56"/>
      <c r="F124" s="55">
        <f t="shared" si="2"/>
        <v>0</v>
      </c>
      <c r="H124" s="23" t="s">
        <v>160</v>
      </c>
      <c r="I124" s="24" t="s">
        <v>31</v>
      </c>
      <c r="J124" s="24">
        <v>1</v>
      </c>
      <c r="K124" s="54"/>
      <c r="L124" s="55">
        <f t="shared" si="3"/>
        <v>0</v>
      </c>
    </row>
    <row r="125" spans="2:12" ht="19.5" thickBot="1" x14ac:dyDescent="0.35">
      <c r="B125" s="23" t="s">
        <v>80</v>
      </c>
      <c r="C125" s="24" t="s">
        <v>81</v>
      </c>
      <c r="D125" s="24">
        <v>10</v>
      </c>
      <c r="E125" s="56"/>
      <c r="F125" s="55">
        <f t="shared" si="2"/>
        <v>0</v>
      </c>
      <c r="H125" s="23" t="s">
        <v>161</v>
      </c>
      <c r="I125" s="24" t="s">
        <v>31</v>
      </c>
      <c r="J125" s="24">
        <v>5</v>
      </c>
      <c r="K125" s="54"/>
      <c r="L125" s="55">
        <f t="shared" si="3"/>
        <v>0</v>
      </c>
    </row>
    <row r="126" spans="2:12" ht="19.5" thickBot="1" x14ac:dyDescent="0.35">
      <c r="B126" s="23" t="s">
        <v>84</v>
      </c>
      <c r="C126" s="24" t="s">
        <v>85</v>
      </c>
      <c r="D126" s="24">
        <v>60</v>
      </c>
      <c r="E126" s="56"/>
      <c r="F126" s="55">
        <f t="shared" si="2"/>
        <v>0</v>
      </c>
      <c r="H126" s="23" t="s">
        <v>162</v>
      </c>
      <c r="I126" s="24" t="s">
        <v>31</v>
      </c>
      <c r="J126" s="24">
        <v>5</v>
      </c>
      <c r="K126" s="54"/>
      <c r="L126" s="55">
        <f t="shared" si="3"/>
        <v>0</v>
      </c>
    </row>
    <row r="127" spans="2:12" ht="19.5" thickBot="1" x14ac:dyDescent="0.35">
      <c r="B127" s="23" t="s">
        <v>86</v>
      </c>
      <c r="C127" s="24" t="s">
        <v>87</v>
      </c>
      <c r="D127" s="24">
        <v>500</v>
      </c>
      <c r="E127" s="56"/>
      <c r="F127" s="55">
        <f t="shared" si="2"/>
        <v>0</v>
      </c>
      <c r="H127" s="23" t="s">
        <v>163</v>
      </c>
      <c r="I127" s="24" t="s">
        <v>31</v>
      </c>
      <c r="J127" s="24">
        <v>100</v>
      </c>
      <c r="K127" s="54"/>
      <c r="L127" s="55">
        <f t="shared" si="3"/>
        <v>0</v>
      </c>
    </row>
    <row r="128" spans="2:12" ht="19.5" thickBot="1" x14ac:dyDescent="0.35">
      <c r="B128" s="23" t="s">
        <v>88</v>
      </c>
      <c r="C128" s="24" t="s">
        <v>31</v>
      </c>
      <c r="D128" s="24">
        <v>30</v>
      </c>
      <c r="E128" s="56"/>
      <c r="F128" s="55">
        <f t="shared" si="2"/>
        <v>0</v>
      </c>
      <c r="H128" s="23" t="s">
        <v>164</v>
      </c>
      <c r="I128" s="24" t="s">
        <v>31</v>
      </c>
      <c r="J128" s="24">
        <v>36</v>
      </c>
      <c r="K128" s="54"/>
      <c r="L128" s="55">
        <f t="shared" si="3"/>
        <v>0</v>
      </c>
    </row>
    <row r="129" spans="2:12" ht="19.5" thickBot="1" x14ac:dyDescent="0.35">
      <c r="B129" s="23" t="s">
        <v>89</v>
      </c>
      <c r="C129" s="24" t="s">
        <v>31</v>
      </c>
      <c r="D129" s="24">
        <v>150</v>
      </c>
      <c r="E129" s="56"/>
      <c r="F129" s="55">
        <f t="shared" si="2"/>
        <v>0</v>
      </c>
      <c r="H129" s="23" t="s">
        <v>165</v>
      </c>
      <c r="I129" s="24" t="s">
        <v>31</v>
      </c>
      <c r="J129" s="24">
        <v>16</v>
      </c>
      <c r="K129" s="54"/>
      <c r="L129" s="55">
        <f t="shared" si="3"/>
        <v>0</v>
      </c>
    </row>
    <row r="130" spans="2:12" ht="19.5" thickBot="1" x14ac:dyDescent="0.35">
      <c r="B130" s="23" t="s">
        <v>90</v>
      </c>
      <c r="C130" s="24" t="s">
        <v>38</v>
      </c>
      <c r="D130" s="24">
        <v>12</v>
      </c>
      <c r="E130" s="56"/>
      <c r="F130" s="55">
        <f t="shared" si="2"/>
        <v>0</v>
      </c>
      <c r="H130" s="23" t="s">
        <v>166</v>
      </c>
      <c r="I130" s="24" t="s">
        <v>31</v>
      </c>
      <c r="J130" s="24">
        <v>5</v>
      </c>
      <c r="K130" s="54"/>
      <c r="L130" s="55">
        <f t="shared" si="3"/>
        <v>0</v>
      </c>
    </row>
    <row r="131" spans="2:12" ht="19.5" thickBot="1" x14ac:dyDescent="0.35">
      <c r="B131" s="23" t="s">
        <v>91</v>
      </c>
      <c r="C131" s="24" t="s">
        <v>38</v>
      </c>
      <c r="D131" s="25"/>
      <c r="E131" s="56"/>
      <c r="F131" s="55">
        <f t="shared" si="2"/>
        <v>0</v>
      </c>
      <c r="H131" s="23" t="s">
        <v>167</v>
      </c>
      <c r="I131" s="24" t="s">
        <v>31</v>
      </c>
      <c r="J131" s="24">
        <v>11</v>
      </c>
      <c r="K131" s="54"/>
      <c r="L131" s="55">
        <f t="shared" si="3"/>
        <v>0</v>
      </c>
    </row>
    <row r="132" spans="2:12" ht="19.5" thickBot="1" x14ac:dyDescent="0.35">
      <c r="B132" s="23" t="s">
        <v>92</v>
      </c>
      <c r="C132" s="24" t="s">
        <v>31</v>
      </c>
      <c r="D132" s="24">
        <v>200</v>
      </c>
      <c r="E132" s="56"/>
      <c r="F132" s="55">
        <f t="shared" si="2"/>
        <v>0</v>
      </c>
      <c r="H132" s="23" t="s">
        <v>168</v>
      </c>
      <c r="I132" s="24" t="s">
        <v>31</v>
      </c>
      <c r="J132" s="24">
        <v>27</v>
      </c>
      <c r="K132" s="54"/>
      <c r="L132" s="55">
        <f t="shared" si="3"/>
        <v>0</v>
      </c>
    </row>
    <row r="133" spans="2:12" ht="19.5" thickBot="1" x14ac:dyDescent="0.35">
      <c r="B133" s="23" t="s">
        <v>93</v>
      </c>
      <c r="C133" s="24" t="s">
        <v>94</v>
      </c>
      <c r="D133" s="25"/>
      <c r="E133" s="56"/>
      <c r="F133" s="55">
        <f t="shared" si="2"/>
        <v>0</v>
      </c>
      <c r="H133" s="23" t="s">
        <v>169</v>
      </c>
      <c r="I133" s="24" t="s">
        <v>31</v>
      </c>
      <c r="J133" s="24">
        <v>37</v>
      </c>
      <c r="K133" s="54"/>
      <c r="L133" s="55">
        <f t="shared" si="3"/>
        <v>0</v>
      </c>
    </row>
    <row r="134" spans="2:12" ht="19.5" thickBot="1" x14ac:dyDescent="0.35">
      <c r="B134" s="23" t="s">
        <v>95</v>
      </c>
      <c r="C134" s="24" t="s">
        <v>94</v>
      </c>
      <c r="D134" s="24">
        <v>100</v>
      </c>
      <c r="E134" s="56"/>
      <c r="F134" s="55">
        <f t="shared" si="2"/>
        <v>0</v>
      </c>
      <c r="H134" s="23" t="s">
        <v>170</v>
      </c>
      <c r="I134" s="24" t="s">
        <v>31</v>
      </c>
      <c r="J134" s="24">
        <v>2</v>
      </c>
      <c r="K134" s="54"/>
      <c r="L134" s="55">
        <f t="shared" si="3"/>
        <v>0</v>
      </c>
    </row>
    <row r="135" spans="2:12" ht="19.5" thickBot="1" x14ac:dyDescent="0.35">
      <c r="B135" s="23" t="s">
        <v>96</v>
      </c>
      <c r="C135" s="24" t="s">
        <v>94</v>
      </c>
      <c r="D135" s="24">
        <v>120</v>
      </c>
      <c r="E135" s="56"/>
      <c r="F135" s="55">
        <f t="shared" si="2"/>
        <v>0</v>
      </c>
      <c r="H135" s="23" t="s">
        <v>171</v>
      </c>
      <c r="I135" s="24" t="s">
        <v>31</v>
      </c>
      <c r="J135" s="24">
        <v>2</v>
      </c>
      <c r="K135" s="54"/>
      <c r="L135" s="55">
        <f t="shared" si="3"/>
        <v>0</v>
      </c>
    </row>
    <row r="136" spans="2:12" ht="19.5" thickBot="1" x14ac:dyDescent="0.35">
      <c r="B136" s="23" t="s">
        <v>97</v>
      </c>
      <c r="C136" s="24" t="s">
        <v>94</v>
      </c>
      <c r="D136" s="24">
        <v>80</v>
      </c>
      <c r="E136" s="56"/>
      <c r="F136" s="55">
        <f t="shared" si="2"/>
        <v>0</v>
      </c>
      <c r="H136" s="23" t="s">
        <v>172</v>
      </c>
      <c r="I136" s="24" t="s">
        <v>31</v>
      </c>
      <c r="J136" s="24">
        <v>3</v>
      </c>
      <c r="K136" s="54"/>
      <c r="L136" s="55">
        <f t="shared" si="3"/>
        <v>0</v>
      </c>
    </row>
    <row r="137" spans="2:12" ht="19.5" thickBot="1" x14ac:dyDescent="0.35">
      <c r="B137" s="23" t="s">
        <v>99</v>
      </c>
      <c r="C137" s="24" t="s">
        <v>94</v>
      </c>
      <c r="D137" s="24">
        <v>140</v>
      </c>
      <c r="E137" s="56"/>
      <c r="F137" s="55">
        <f t="shared" si="2"/>
        <v>0</v>
      </c>
      <c r="H137" s="23" t="s">
        <v>173</v>
      </c>
      <c r="I137" s="24" t="s">
        <v>31</v>
      </c>
      <c r="J137" s="24">
        <v>10</v>
      </c>
      <c r="K137" s="54"/>
      <c r="L137" s="55">
        <f t="shared" si="3"/>
        <v>0</v>
      </c>
    </row>
    <row r="138" spans="2:12" ht="19.5" thickBot="1" x14ac:dyDescent="0.35">
      <c r="B138" s="23" t="s">
        <v>100</v>
      </c>
      <c r="C138" s="24" t="s">
        <v>94</v>
      </c>
      <c r="D138" s="24">
        <v>150</v>
      </c>
      <c r="E138" s="56"/>
      <c r="F138" s="55">
        <f t="shared" si="2"/>
        <v>0</v>
      </c>
      <c r="H138" s="23" t="s">
        <v>180</v>
      </c>
      <c r="I138" s="24" t="s">
        <v>31</v>
      </c>
      <c r="J138" s="24">
        <v>16</v>
      </c>
      <c r="K138" s="54"/>
      <c r="L138" s="55">
        <f t="shared" si="3"/>
        <v>0</v>
      </c>
    </row>
    <row r="139" spans="2:12" ht="19.5" thickBot="1" x14ac:dyDescent="0.35">
      <c r="B139" s="23" t="s">
        <v>101</v>
      </c>
      <c r="C139" s="24" t="s">
        <v>94</v>
      </c>
      <c r="D139" s="25"/>
      <c r="E139" s="56"/>
      <c r="F139" s="55">
        <f t="shared" si="2"/>
        <v>0</v>
      </c>
      <c r="H139" s="23" t="s">
        <v>175</v>
      </c>
      <c r="I139" s="24" t="s">
        <v>31</v>
      </c>
      <c r="J139" s="24">
        <v>15</v>
      </c>
      <c r="K139" s="54"/>
      <c r="L139" s="55">
        <f t="shared" si="3"/>
        <v>0</v>
      </c>
    </row>
    <row r="140" spans="2:12" ht="19.5" thickBot="1" x14ac:dyDescent="0.35">
      <c r="B140" s="23" t="s">
        <v>102</v>
      </c>
      <c r="C140" s="24" t="s">
        <v>94</v>
      </c>
      <c r="D140" s="24">
        <v>120</v>
      </c>
      <c r="E140" s="56"/>
      <c r="F140" s="55">
        <f t="shared" si="2"/>
        <v>0</v>
      </c>
      <c r="H140" s="23" t="s">
        <v>176</v>
      </c>
      <c r="I140" s="24" t="s">
        <v>31</v>
      </c>
      <c r="J140" s="24">
        <v>0</v>
      </c>
      <c r="K140" s="54"/>
      <c r="L140" s="55">
        <f t="shared" si="3"/>
        <v>0</v>
      </c>
    </row>
    <row r="141" spans="2:12" ht="19.5" thickBot="1" x14ac:dyDescent="0.35">
      <c r="B141" s="23" t="s">
        <v>103</v>
      </c>
      <c r="C141" s="24" t="s">
        <v>94</v>
      </c>
      <c r="D141" s="25"/>
      <c r="E141" s="56"/>
      <c r="F141" s="55">
        <f t="shared" si="2"/>
        <v>0</v>
      </c>
      <c r="H141" s="119" t="s">
        <v>111</v>
      </c>
      <c r="I141" s="125"/>
      <c r="J141" s="125"/>
      <c r="K141" s="120"/>
      <c r="L141" s="47">
        <f>SUM(L81:L140)</f>
        <v>0</v>
      </c>
    </row>
    <row r="142" spans="2:12" ht="19.5" thickBot="1" x14ac:dyDescent="0.35">
      <c r="B142" s="23" t="s">
        <v>104</v>
      </c>
      <c r="C142" s="24" t="s">
        <v>94</v>
      </c>
      <c r="D142" s="25"/>
      <c r="E142" s="56"/>
      <c r="F142" s="55">
        <f t="shared" si="2"/>
        <v>0</v>
      </c>
    </row>
    <row r="143" spans="2:12" ht="19.5" thickBot="1" x14ac:dyDescent="0.35">
      <c r="B143" s="23" t="s">
        <v>105</v>
      </c>
      <c r="C143" s="24" t="s">
        <v>94</v>
      </c>
      <c r="D143" s="25"/>
      <c r="E143" s="56"/>
      <c r="F143" s="55">
        <f t="shared" si="2"/>
        <v>0</v>
      </c>
    </row>
    <row r="144" spans="2:12" ht="19.5" thickBot="1" x14ac:dyDescent="0.35">
      <c r="B144" s="23" t="s">
        <v>106</v>
      </c>
      <c r="C144" s="24" t="s">
        <v>94</v>
      </c>
      <c r="D144" s="25"/>
      <c r="E144" s="56"/>
      <c r="F144" s="55">
        <f t="shared" si="2"/>
        <v>0</v>
      </c>
    </row>
    <row r="145" spans="2:12" ht="19.5" thickBot="1" x14ac:dyDescent="0.35">
      <c r="B145" s="23" t="s">
        <v>107</v>
      </c>
      <c r="C145" s="24" t="s">
        <v>94</v>
      </c>
      <c r="D145" s="25"/>
      <c r="E145" s="56"/>
      <c r="F145" s="55">
        <f t="shared" si="2"/>
        <v>0</v>
      </c>
    </row>
    <row r="146" spans="2:12" ht="19.5" thickBot="1" x14ac:dyDescent="0.35">
      <c r="B146" s="23" t="s">
        <v>108</v>
      </c>
      <c r="C146" s="24" t="s">
        <v>94</v>
      </c>
      <c r="D146" s="25"/>
      <c r="E146" s="56"/>
      <c r="F146" s="55">
        <f t="shared" ref="F146:F148" si="4">E146*D146</f>
        <v>0</v>
      </c>
    </row>
    <row r="147" spans="2:12" ht="19.5" thickBot="1" x14ac:dyDescent="0.35">
      <c r="B147" s="23" t="s">
        <v>109</v>
      </c>
      <c r="C147" s="24" t="s">
        <v>38</v>
      </c>
      <c r="D147" s="24">
        <v>16</v>
      </c>
      <c r="E147" s="56"/>
      <c r="F147" s="55">
        <f>E147*D147</f>
        <v>0</v>
      </c>
    </row>
    <row r="148" spans="2:12" ht="19.5" thickBot="1" x14ac:dyDescent="0.35">
      <c r="B148" s="23" t="s">
        <v>110</v>
      </c>
      <c r="C148" s="24" t="s">
        <v>31</v>
      </c>
      <c r="D148" s="25"/>
      <c r="E148" s="54"/>
      <c r="F148" s="55">
        <f t="shared" si="4"/>
        <v>0</v>
      </c>
      <c r="H148" s="121" t="s">
        <v>181</v>
      </c>
      <c r="I148" s="122"/>
      <c r="J148" s="122"/>
      <c r="K148" s="122"/>
      <c r="L148" s="63" t="s">
        <v>177</v>
      </c>
    </row>
    <row r="149" spans="2:12" ht="16.5" thickBot="1" x14ac:dyDescent="0.3">
      <c r="B149" s="119" t="s">
        <v>111</v>
      </c>
      <c r="C149" s="125"/>
      <c r="D149" s="125"/>
      <c r="E149" s="120"/>
      <c r="F149" s="47">
        <f>SUM(F81:F148)</f>
        <v>0</v>
      </c>
      <c r="H149" s="123" t="s">
        <v>182</v>
      </c>
      <c r="I149" s="124"/>
      <c r="J149" s="124"/>
      <c r="K149" s="124"/>
      <c r="L149" s="64" t="s">
        <v>177</v>
      </c>
    </row>
    <row r="151" spans="2:12" ht="15.75" thickBot="1" x14ac:dyDescent="0.3"/>
    <row r="152" spans="2:12" ht="15.75" thickBot="1" x14ac:dyDescent="0.3">
      <c r="B152" s="48" t="s">
        <v>26</v>
      </c>
      <c r="C152" s="57" t="s">
        <v>27</v>
      </c>
      <c r="D152" s="57" t="s">
        <v>21</v>
      </c>
      <c r="E152" s="51" t="s">
        <v>28</v>
      </c>
      <c r="F152" s="51" t="s">
        <v>29</v>
      </c>
      <c r="H152" s="39" t="s">
        <v>112</v>
      </c>
      <c r="I152" s="40" t="s">
        <v>27</v>
      </c>
      <c r="J152" s="40" t="s">
        <v>21</v>
      </c>
      <c r="K152" s="41" t="s">
        <v>28</v>
      </c>
      <c r="L152" s="42" t="s">
        <v>29</v>
      </c>
    </row>
    <row r="153" spans="2:12" ht="19.5" thickBot="1" x14ac:dyDescent="0.35">
      <c r="B153" s="23" t="s">
        <v>30</v>
      </c>
      <c r="C153" s="24" t="s">
        <v>31</v>
      </c>
      <c r="D153" s="24">
        <v>200</v>
      </c>
      <c r="E153" s="43"/>
      <c r="F153" s="58">
        <f>E153*D153</f>
        <v>0</v>
      </c>
      <c r="H153" s="23" t="s">
        <v>113</v>
      </c>
      <c r="I153" s="24" t="s">
        <v>31</v>
      </c>
      <c r="J153" s="24">
        <v>6</v>
      </c>
      <c r="K153" s="43"/>
      <c r="L153" s="58" t="s">
        <v>177</v>
      </c>
    </row>
    <row r="154" spans="2:12" ht="19.5" thickBot="1" x14ac:dyDescent="0.35">
      <c r="B154" s="23" t="s">
        <v>32</v>
      </c>
      <c r="C154" s="24" t="s">
        <v>31</v>
      </c>
      <c r="D154" s="24">
        <v>100</v>
      </c>
      <c r="E154" s="43"/>
      <c r="F154" s="58">
        <f t="shared" ref="F154:F217" si="5">E154*D154</f>
        <v>0</v>
      </c>
      <c r="H154" s="23" t="s">
        <v>114</v>
      </c>
      <c r="I154" s="24" t="s">
        <v>31</v>
      </c>
      <c r="J154" s="24">
        <v>2</v>
      </c>
      <c r="K154" s="43"/>
      <c r="L154" s="58" t="s">
        <v>177</v>
      </c>
    </row>
    <row r="155" spans="2:12" ht="19.5" thickBot="1" x14ac:dyDescent="0.35">
      <c r="B155" s="23" t="s">
        <v>183</v>
      </c>
      <c r="C155" s="24" t="s">
        <v>31</v>
      </c>
      <c r="D155" s="24">
        <v>60</v>
      </c>
      <c r="E155" s="43"/>
      <c r="F155" s="58">
        <f t="shared" si="5"/>
        <v>0</v>
      </c>
      <c r="H155" s="23" t="s">
        <v>115</v>
      </c>
      <c r="I155" s="24" t="s">
        <v>31</v>
      </c>
      <c r="J155" s="24">
        <v>95</v>
      </c>
      <c r="K155" s="43"/>
      <c r="L155" s="58" t="s">
        <v>177</v>
      </c>
    </row>
    <row r="156" spans="2:12" ht="19.5" thickBot="1" x14ac:dyDescent="0.35">
      <c r="B156" s="23" t="s">
        <v>34</v>
      </c>
      <c r="C156" s="24" t="s">
        <v>31</v>
      </c>
      <c r="D156" s="24">
        <v>50</v>
      </c>
      <c r="E156" s="45"/>
      <c r="F156" s="58">
        <f t="shared" si="5"/>
        <v>0</v>
      </c>
      <c r="H156" s="23" t="s">
        <v>116</v>
      </c>
      <c r="I156" s="24" t="s">
        <v>31</v>
      </c>
      <c r="J156" s="24">
        <v>30</v>
      </c>
      <c r="K156" s="43"/>
      <c r="L156" s="58" t="s">
        <v>177</v>
      </c>
    </row>
    <row r="157" spans="2:12" ht="19.5" thickBot="1" x14ac:dyDescent="0.35">
      <c r="B157" s="23" t="s">
        <v>35</v>
      </c>
      <c r="C157" s="24" t="s">
        <v>31</v>
      </c>
      <c r="D157" s="24">
        <v>100</v>
      </c>
      <c r="E157" s="45"/>
      <c r="F157" s="58">
        <f t="shared" si="5"/>
        <v>0</v>
      </c>
      <c r="H157" s="23" t="s">
        <v>117</v>
      </c>
      <c r="I157" s="24" t="s">
        <v>31</v>
      </c>
      <c r="J157" s="24">
        <v>40</v>
      </c>
      <c r="K157" s="43"/>
      <c r="L157" s="58" t="s">
        <v>177</v>
      </c>
    </row>
    <row r="158" spans="2:12" ht="19.5" thickBot="1" x14ac:dyDescent="0.35">
      <c r="B158" s="23" t="s">
        <v>36</v>
      </c>
      <c r="C158" s="24" t="s">
        <v>31</v>
      </c>
      <c r="D158" s="24">
        <v>40</v>
      </c>
      <c r="E158" s="45"/>
      <c r="F158" s="58">
        <f t="shared" si="5"/>
        <v>0</v>
      </c>
      <c r="H158" s="23" t="s">
        <v>118</v>
      </c>
      <c r="I158" s="24" t="s">
        <v>31</v>
      </c>
      <c r="J158" s="24">
        <v>50</v>
      </c>
      <c r="K158" s="43"/>
      <c r="L158" s="58" t="s">
        <v>177</v>
      </c>
    </row>
    <row r="159" spans="2:12" ht="19.5" thickBot="1" x14ac:dyDescent="0.35">
      <c r="B159" s="23" t="s">
        <v>37</v>
      </c>
      <c r="C159" s="24" t="s">
        <v>38</v>
      </c>
      <c r="D159" s="24">
        <v>50</v>
      </c>
      <c r="E159" s="45"/>
      <c r="F159" s="58">
        <f t="shared" si="5"/>
        <v>0</v>
      </c>
      <c r="H159" s="23" t="s">
        <v>119</v>
      </c>
      <c r="I159" s="24" t="s">
        <v>31</v>
      </c>
      <c r="J159" s="24">
        <v>50</v>
      </c>
      <c r="K159" s="43"/>
      <c r="L159" s="58" t="s">
        <v>177</v>
      </c>
    </row>
    <row r="160" spans="2:12" ht="19.5" thickBot="1" x14ac:dyDescent="0.35">
      <c r="B160" s="23" t="s">
        <v>39</v>
      </c>
      <c r="C160" s="24" t="s">
        <v>31</v>
      </c>
      <c r="D160" s="24">
        <v>600</v>
      </c>
      <c r="E160" s="45"/>
      <c r="F160" s="58">
        <f t="shared" si="5"/>
        <v>0</v>
      </c>
      <c r="H160" s="23" t="s">
        <v>120</v>
      </c>
      <c r="I160" s="24" t="s">
        <v>31</v>
      </c>
      <c r="J160" s="24">
        <v>10</v>
      </c>
      <c r="K160" s="43"/>
      <c r="L160" s="58" t="s">
        <v>177</v>
      </c>
    </row>
    <row r="161" spans="2:12" ht="19.5" thickBot="1" x14ac:dyDescent="0.35">
      <c r="B161" s="23" t="s">
        <v>40</v>
      </c>
      <c r="C161" s="24" t="s">
        <v>31</v>
      </c>
      <c r="D161" s="24">
        <v>800</v>
      </c>
      <c r="E161" s="45"/>
      <c r="F161" s="58">
        <f t="shared" si="5"/>
        <v>0</v>
      </c>
      <c r="H161" s="23" t="s">
        <v>121</v>
      </c>
      <c r="I161" s="24" t="s">
        <v>31</v>
      </c>
      <c r="J161" s="24">
        <v>40</v>
      </c>
      <c r="K161" s="43"/>
      <c r="L161" s="58" t="s">
        <v>177</v>
      </c>
    </row>
    <row r="162" spans="2:12" ht="19.5" thickBot="1" x14ac:dyDescent="0.35">
      <c r="B162" s="23" t="s">
        <v>41</v>
      </c>
      <c r="C162" s="24" t="s">
        <v>31</v>
      </c>
      <c r="D162" s="24">
        <v>1000</v>
      </c>
      <c r="E162" s="45"/>
      <c r="F162" s="58">
        <f t="shared" si="5"/>
        <v>0</v>
      </c>
      <c r="H162" s="23" t="s">
        <v>122</v>
      </c>
      <c r="I162" s="24" t="s">
        <v>31</v>
      </c>
      <c r="J162" s="24">
        <v>60</v>
      </c>
      <c r="K162" s="43"/>
      <c r="L162" s="58" t="s">
        <v>177</v>
      </c>
    </row>
    <row r="163" spans="2:12" ht="19.5" thickBot="1" x14ac:dyDescent="0.35">
      <c r="B163" s="23" t="s">
        <v>42</v>
      </c>
      <c r="C163" s="24" t="s">
        <v>31</v>
      </c>
      <c r="D163" s="24">
        <v>500</v>
      </c>
      <c r="E163" s="45"/>
      <c r="F163" s="58">
        <f t="shared" si="5"/>
        <v>0</v>
      </c>
      <c r="H163" s="23" t="s">
        <v>123</v>
      </c>
      <c r="I163" s="24" t="s">
        <v>31</v>
      </c>
      <c r="J163" s="24">
        <v>60</v>
      </c>
      <c r="K163" s="43"/>
      <c r="L163" s="58" t="s">
        <v>177</v>
      </c>
    </row>
    <row r="164" spans="2:12" ht="19.5" thickBot="1" x14ac:dyDescent="0.35">
      <c r="B164" s="23" t="s">
        <v>43</v>
      </c>
      <c r="C164" s="24" t="s">
        <v>31</v>
      </c>
      <c r="D164" s="24">
        <v>720</v>
      </c>
      <c r="E164" s="45"/>
      <c r="F164" s="58">
        <f t="shared" si="5"/>
        <v>0</v>
      </c>
      <c r="H164" s="23" t="s">
        <v>124</v>
      </c>
      <c r="I164" s="24" t="s">
        <v>31</v>
      </c>
      <c r="J164" s="24">
        <v>2</v>
      </c>
      <c r="K164" s="43"/>
      <c r="L164" s="58" t="s">
        <v>177</v>
      </c>
    </row>
    <row r="165" spans="2:12" ht="19.5" thickBot="1" x14ac:dyDescent="0.35">
      <c r="B165" s="23" t="s">
        <v>44</v>
      </c>
      <c r="C165" s="24" t="s">
        <v>31</v>
      </c>
      <c r="D165" s="24">
        <v>200</v>
      </c>
      <c r="E165" s="45"/>
      <c r="F165" s="58">
        <f t="shared" si="5"/>
        <v>0</v>
      </c>
      <c r="H165" s="23" t="s">
        <v>125</v>
      </c>
      <c r="I165" s="24" t="s">
        <v>31</v>
      </c>
      <c r="J165" s="24">
        <v>60</v>
      </c>
      <c r="K165" s="43"/>
      <c r="L165" s="58" t="s">
        <v>177</v>
      </c>
    </row>
    <row r="166" spans="2:12" ht="19.5" thickBot="1" x14ac:dyDescent="0.35">
      <c r="B166" s="23" t="s">
        <v>45</v>
      </c>
      <c r="C166" s="24" t="s">
        <v>31</v>
      </c>
      <c r="D166" s="24">
        <v>240</v>
      </c>
      <c r="E166" s="45"/>
      <c r="F166" s="58">
        <f t="shared" si="5"/>
        <v>0</v>
      </c>
      <c r="H166" s="23" t="s">
        <v>126</v>
      </c>
      <c r="I166" s="24" t="s">
        <v>31</v>
      </c>
      <c r="J166" s="24">
        <v>100</v>
      </c>
      <c r="K166" s="43"/>
      <c r="L166" s="58" t="s">
        <v>177</v>
      </c>
    </row>
    <row r="167" spans="2:12" ht="19.5" thickBot="1" x14ac:dyDescent="0.35">
      <c r="B167" s="23" t="s">
        <v>46</v>
      </c>
      <c r="C167" s="24" t="s">
        <v>38</v>
      </c>
      <c r="D167" s="24">
        <v>8</v>
      </c>
      <c r="E167" s="45"/>
      <c r="F167" s="58">
        <f t="shared" si="5"/>
        <v>0</v>
      </c>
      <c r="H167" s="23" t="s">
        <v>127</v>
      </c>
      <c r="I167" s="24" t="s">
        <v>31</v>
      </c>
      <c r="J167" s="24">
        <v>25</v>
      </c>
      <c r="K167" s="43"/>
      <c r="L167" s="58" t="s">
        <v>177</v>
      </c>
    </row>
    <row r="168" spans="2:12" ht="19.5" thickBot="1" x14ac:dyDescent="0.35">
      <c r="B168" s="23" t="s">
        <v>47</v>
      </c>
      <c r="C168" s="24" t="s">
        <v>38</v>
      </c>
      <c r="D168" s="24">
        <v>3</v>
      </c>
      <c r="E168" s="45"/>
      <c r="F168" s="58">
        <f t="shared" si="5"/>
        <v>0</v>
      </c>
      <c r="H168" s="23" t="s">
        <v>128</v>
      </c>
      <c r="I168" s="24" t="s">
        <v>31</v>
      </c>
      <c r="J168" s="24">
        <v>4</v>
      </c>
      <c r="K168" s="43"/>
      <c r="L168" s="58" t="s">
        <v>177</v>
      </c>
    </row>
    <row r="169" spans="2:12" ht="19.5" thickBot="1" x14ac:dyDescent="0.35">
      <c r="B169" s="23" t="s">
        <v>48</v>
      </c>
      <c r="C169" s="24" t="s">
        <v>38</v>
      </c>
      <c r="D169" s="24">
        <v>15</v>
      </c>
      <c r="E169" s="45"/>
      <c r="F169" s="58">
        <f t="shared" si="5"/>
        <v>0</v>
      </c>
      <c r="H169" s="23" t="s">
        <v>129</v>
      </c>
      <c r="I169" s="24" t="s">
        <v>31</v>
      </c>
      <c r="J169" s="24">
        <v>3</v>
      </c>
      <c r="K169" s="43"/>
      <c r="L169" s="58" t="s">
        <v>177</v>
      </c>
    </row>
    <row r="170" spans="2:12" ht="19.5" thickBot="1" x14ac:dyDescent="0.35">
      <c r="B170" s="23" t="s">
        <v>49</v>
      </c>
      <c r="C170" s="24" t="s">
        <v>50</v>
      </c>
      <c r="D170" s="24">
        <v>5</v>
      </c>
      <c r="E170" s="45"/>
      <c r="F170" s="58">
        <f t="shared" si="5"/>
        <v>0</v>
      </c>
      <c r="H170" s="23" t="s">
        <v>130</v>
      </c>
      <c r="I170" s="24" t="s">
        <v>31</v>
      </c>
      <c r="J170" s="24">
        <v>3</v>
      </c>
      <c r="K170" s="45"/>
      <c r="L170" s="58" t="s">
        <v>177</v>
      </c>
    </row>
    <row r="171" spans="2:12" ht="19.5" thickBot="1" x14ac:dyDescent="0.35">
      <c r="B171" s="23" t="s">
        <v>51</v>
      </c>
      <c r="C171" s="24" t="s">
        <v>52</v>
      </c>
      <c r="D171" s="24">
        <v>1</v>
      </c>
      <c r="E171" s="45"/>
      <c r="F171" s="58">
        <f t="shared" si="5"/>
        <v>0</v>
      </c>
      <c r="H171" s="23" t="s">
        <v>131</v>
      </c>
      <c r="I171" s="24" t="s">
        <v>31</v>
      </c>
      <c r="J171" s="24">
        <v>3</v>
      </c>
      <c r="K171" s="45"/>
      <c r="L171" s="58" t="s">
        <v>177</v>
      </c>
    </row>
    <row r="172" spans="2:12" ht="19.5" thickBot="1" x14ac:dyDescent="0.35">
      <c r="B172" s="23" t="s">
        <v>53</v>
      </c>
      <c r="C172" s="24" t="s">
        <v>38</v>
      </c>
      <c r="D172" s="24">
        <v>10</v>
      </c>
      <c r="E172" s="45"/>
      <c r="F172" s="58">
        <f t="shared" si="5"/>
        <v>0</v>
      </c>
      <c r="H172" s="23" t="s">
        <v>132</v>
      </c>
      <c r="I172" s="24" t="s">
        <v>31</v>
      </c>
      <c r="J172" s="24">
        <v>1</v>
      </c>
      <c r="K172" s="45"/>
      <c r="L172" s="58" t="s">
        <v>177</v>
      </c>
    </row>
    <row r="173" spans="2:12" ht="19.5" thickBot="1" x14ac:dyDescent="0.35">
      <c r="B173" s="23" t="s">
        <v>54</v>
      </c>
      <c r="C173" s="24" t="s">
        <v>31</v>
      </c>
      <c r="D173" s="24">
        <v>0</v>
      </c>
      <c r="E173" s="45"/>
      <c r="F173" s="58">
        <f t="shared" si="5"/>
        <v>0</v>
      </c>
      <c r="H173" s="23" t="s">
        <v>134</v>
      </c>
      <c r="I173" s="24" t="s">
        <v>31</v>
      </c>
      <c r="J173" s="24">
        <v>200</v>
      </c>
      <c r="K173" s="45"/>
      <c r="L173" s="58" t="s">
        <v>177</v>
      </c>
    </row>
    <row r="174" spans="2:12" ht="19.5" thickBot="1" x14ac:dyDescent="0.35">
      <c r="B174" s="23" t="s">
        <v>55</v>
      </c>
      <c r="C174" s="24" t="s">
        <v>31</v>
      </c>
      <c r="D174" s="24">
        <v>5</v>
      </c>
      <c r="E174" s="45"/>
      <c r="F174" s="58">
        <f t="shared" si="5"/>
        <v>0</v>
      </c>
      <c r="H174" s="23" t="s">
        <v>135</v>
      </c>
      <c r="I174" s="24" t="s">
        <v>31</v>
      </c>
      <c r="J174" s="24">
        <v>100</v>
      </c>
      <c r="K174" s="45"/>
      <c r="L174" s="58" t="s">
        <v>177</v>
      </c>
    </row>
    <row r="175" spans="2:12" ht="19.5" thickBot="1" x14ac:dyDescent="0.35">
      <c r="B175" s="23" t="s">
        <v>56</v>
      </c>
      <c r="C175" s="24" t="s">
        <v>31</v>
      </c>
      <c r="D175" s="24">
        <v>5</v>
      </c>
      <c r="E175" s="45"/>
      <c r="F175" s="58">
        <f t="shared" si="5"/>
        <v>0</v>
      </c>
      <c r="H175" s="23" t="s">
        <v>136</v>
      </c>
      <c r="I175" s="24" t="s">
        <v>31</v>
      </c>
      <c r="J175" s="24">
        <v>100</v>
      </c>
      <c r="K175" s="45"/>
      <c r="L175" s="58" t="s">
        <v>177</v>
      </c>
    </row>
    <row r="176" spans="2:12" ht="19.5" thickBot="1" x14ac:dyDescent="0.35">
      <c r="B176" s="23" t="s">
        <v>57</v>
      </c>
      <c r="C176" s="24" t="s">
        <v>31</v>
      </c>
      <c r="D176" s="24">
        <v>10</v>
      </c>
      <c r="E176" s="45"/>
      <c r="F176" s="58">
        <f t="shared" si="5"/>
        <v>0</v>
      </c>
      <c r="H176" s="23" t="s">
        <v>137</v>
      </c>
      <c r="I176" s="24" t="s">
        <v>31</v>
      </c>
      <c r="J176" s="24">
        <v>200</v>
      </c>
      <c r="K176" s="45"/>
      <c r="L176" s="58" t="s">
        <v>177</v>
      </c>
    </row>
    <row r="177" spans="2:12" ht="19.5" thickBot="1" x14ac:dyDescent="0.35">
      <c r="B177" s="23" t="s">
        <v>58</v>
      </c>
      <c r="C177" s="24" t="s">
        <v>31</v>
      </c>
      <c r="D177" s="24">
        <v>0</v>
      </c>
      <c r="E177" s="45"/>
      <c r="F177" s="58">
        <f t="shared" si="5"/>
        <v>0</v>
      </c>
      <c r="H177" s="23" t="s">
        <v>179</v>
      </c>
      <c r="I177" s="24" t="s">
        <v>31</v>
      </c>
      <c r="J177" s="24">
        <v>10</v>
      </c>
      <c r="K177" s="45"/>
      <c r="L177" s="58" t="s">
        <v>177</v>
      </c>
    </row>
    <row r="178" spans="2:12" ht="19.5" thickBot="1" x14ac:dyDescent="0.35">
      <c r="B178" s="23" t="s">
        <v>59</v>
      </c>
      <c r="C178" s="24" t="s">
        <v>31</v>
      </c>
      <c r="D178" s="24">
        <v>0</v>
      </c>
      <c r="E178" s="45"/>
      <c r="F178" s="58">
        <f t="shared" si="5"/>
        <v>0</v>
      </c>
      <c r="H178" s="23" t="s">
        <v>141</v>
      </c>
      <c r="I178" s="24" t="s">
        <v>31</v>
      </c>
      <c r="J178" s="24">
        <v>0</v>
      </c>
      <c r="K178" s="43"/>
      <c r="L178" s="58" t="s">
        <v>177</v>
      </c>
    </row>
    <row r="179" spans="2:12" ht="19.5" thickBot="1" x14ac:dyDescent="0.35">
      <c r="B179" s="23" t="s">
        <v>60</v>
      </c>
      <c r="C179" s="24" t="s">
        <v>31</v>
      </c>
      <c r="D179" s="24">
        <v>100</v>
      </c>
      <c r="E179" s="45"/>
      <c r="F179" s="58">
        <f t="shared" si="5"/>
        <v>0</v>
      </c>
      <c r="H179" s="23" t="s">
        <v>142</v>
      </c>
      <c r="I179" s="24" t="s">
        <v>31</v>
      </c>
      <c r="J179" s="24">
        <v>12</v>
      </c>
      <c r="K179" s="43"/>
      <c r="L179" s="58" t="s">
        <v>177</v>
      </c>
    </row>
    <row r="180" spans="2:12" ht="19.5" thickBot="1" x14ac:dyDescent="0.35">
      <c r="B180" s="23" t="s">
        <v>61</v>
      </c>
      <c r="C180" s="24" t="s">
        <v>31</v>
      </c>
      <c r="D180" s="24">
        <v>100</v>
      </c>
      <c r="E180" s="45"/>
      <c r="F180" s="58">
        <f t="shared" si="5"/>
        <v>0</v>
      </c>
      <c r="H180" s="23" t="s">
        <v>143</v>
      </c>
      <c r="I180" s="24" t="s">
        <v>31</v>
      </c>
      <c r="J180" s="24">
        <v>24</v>
      </c>
      <c r="K180" s="43"/>
      <c r="L180" s="58" t="s">
        <v>177</v>
      </c>
    </row>
    <row r="181" spans="2:12" ht="19.5" thickBot="1" x14ac:dyDescent="0.35">
      <c r="B181" s="23" t="s">
        <v>62</v>
      </c>
      <c r="C181" s="24" t="s">
        <v>31</v>
      </c>
      <c r="D181" s="24">
        <v>150</v>
      </c>
      <c r="E181" s="45"/>
      <c r="F181" s="58">
        <f t="shared" si="5"/>
        <v>0</v>
      </c>
      <c r="H181" s="23" t="s">
        <v>144</v>
      </c>
      <c r="I181" s="24" t="s">
        <v>31</v>
      </c>
      <c r="J181" s="24">
        <v>3</v>
      </c>
      <c r="K181" s="43"/>
      <c r="L181" s="58" t="s">
        <v>177</v>
      </c>
    </row>
    <row r="182" spans="2:12" ht="19.5" thickBot="1" x14ac:dyDescent="0.35">
      <c r="B182" s="23" t="s">
        <v>63</v>
      </c>
      <c r="C182" s="24" t="s">
        <v>38</v>
      </c>
      <c r="D182" s="24">
        <v>200</v>
      </c>
      <c r="E182" s="45"/>
      <c r="F182" s="58">
        <f t="shared" si="5"/>
        <v>0</v>
      </c>
      <c r="H182" s="23" t="s">
        <v>145</v>
      </c>
      <c r="I182" s="24" t="s">
        <v>31</v>
      </c>
      <c r="J182" s="24">
        <v>3</v>
      </c>
      <c r="K182" s="43"/>
      <c r="L182" s="58" t="s">
        <v>177</v>
      </c>
    </row>
    <row r="183" spans="2:12" ht="19.5" thickBot="1" x14ac:dyDescent="0.35">
      <c r="B183" s="23" t="s">
        <v>64</v>
      </c>
      <c r="C183" s="24" t="s">
        <v>31</v>
      </c>
      <c r="D183" s="24">
        <v>20</v>
      </c>
      <c r="E183" s="45"/>
      <c r="F183" s="58">
        <f t="shared" si="5"/>
        <v>0</v>
      </c>
      <c r="H183" s="23" t="s">
        <v>146</v>
      </c>
      <c r="I183" s="24" t="s">
        <v>31</v>
      </c>
      <c r="J183" s="24">
        <v>10</v>
      </c>
      <c r="K183" s="43"/>
      <c r="L183" s="58" t="s">
        <v>177</v>
      </c>
    </row>
    <row r="184" spans="2:12" ht="19.5" thickBot="1" x14ac:dyDescent="0.35">
      <c r="B184" s="23" t="s">
        <v>65</v>
      </c>
      <c r="C184" s="24" t="s">
        <v>31</v>
      </c>
      <c r="D184" s="24">
        <v>6</v>
      </c>
      <c r="E184" s="45"/>
      <c r="F184" s="58">
        <f t="shared" si="5"/>
        <v>0</v>
      </c>
      <c r="H184" s="23" t="s">
        <v>147</v>
      </c>
      <c r="I184" s="24" t="s">
        <v>31</v>
      </c>
      <c r="J184" s="24">
        <v>3</v>
      </c>
      <c r="K184" s="43"/>
      <c r="L184" s="58" t="s">
        <v>177</v>
      </c>
    </row>
    <row r="185" spans="2:12" ht="19.5" thickBot="1" x14ac:dyDescent="0.35">
      <c r="B185" s="23" t="s">
        <v>66</v>
      </c>
      <c r="C185" s="24" t="s">
        <v>31</v>
      </c>
      <c r="D185" s="24">
        <v>5</v>
      </c>
      <c r="E185" s="45"/>
      <c r="F185" s="58">
        <f t="shared" si="5"/>
        <v>0</v>
      </c>
      <c r="H185" s="23" t="s">
        <v>148</v>
      </c>
      <c r="I185" s="24" t="s">
        <v>31</v>
      </c>
      <c r="J185" s="24">
        <v>2</v>
      </c>
      <c r="K185" s="43"/>
      <c r="L185" s="58" t="s">
        <v>177</v>
      </c>
    </row>
    <row r="186" spans="2:12" ht="19.5" thickBot="1" x14ac:dyDescent="0.35">
      <c r="B186" s="23" t="s">
        <v>67</v>
      </c>
      <c r="C186" s="24" t="s">
        <v>68</v>
      </c>
      <c r="D186" s="24">
        <v>10</v>
      </c>
      <c r="E186" s="45"/>
      <c r="F186" s="58">
        <f t="shared" si="5"/>
        <v>0</v>
      </c>
      <c r="H186" s="23" t="s">
        <v>149</v>
      </c>
      <c r="I186" s="24" t="s">
        <v>31</v>
      </c>
      <c r="J186" s="24">
        <v>30</v>
      </c>
      <c r="K186" s="43"/>
      <c r="L186" s="58" t="s">
        <v>177</v>
      </c>
    </row>
    <row r="187" spans="2:12" ht="19.5" thickBot="1" x14ac:dyDescent="0.35">
      <c r="B187" s="23" t="s">
        <v>69</v>
      </c>
      <c r="C187" s="24" t="s">
        <v>70</v>
      </c>
      <c r="D187" s="24">
        <v>100</v>
      </c>
      <c r="E187" s="45"/>
      <c r="F187" s="58">
        <f t="shared" si="5"/>
        <v>0</v>
      </c>
      <c r="H187" s="23" t="s">
        <v>150</v>
      </c>
      <c r="I187" s="24" t="s">
        <v>31</v>
      </c>
      <c r="J187" s="24">
        <v>50</v>
      </c>
      <c r="K187" s="43"/>
      <c r="L187" s="58" t="s">
        <v>177</v>
      </c>
    </row>
    <row r="188" spans="2:12" ht="19.5" thickBot="1" x14ac:dyDescent="0.35">
      <c r="B188" s="23" t="s">
        <v>71</v>
      </c>
      <c r="C188" s="24" t="s">
        <v>70</v>
      </c>
      <c r="D188" s="24">
        <v>100</v>
      </c>
      <c r="E188" s="45"/>
      <c r="F188" s="58">
        <f t="shared" si="5"/>
        <v>0</v>
      </c>
      <c r="H188" s="23" t="s">
        <v>151</v>
      </c>
      <c r="I188" s="24" t="s">
        <v>31</v>
      </c>
      <c r="J188" s="24">
        <v>60</v>
      </c>
      <c r="K188" s="43"/>
      <c r="L188" s="58" t="s">
        <v>177</v>
      </c>
    </row>
    <row r="189" spans="2:12" ht="19.5" thickBot="1" x14ac:dyDescent="0.35">
      <c r="B189" s="23" t="s">
        <v>72</v>
      </c>
      <c r="C189" s="24" t="s">
        <v>70</v>
      </c>
      <c r="D189" s="24">
        <v>0</v>
      </c>
      <c r="E189" s="45"/>
      <c r="F189" s="58">
        <f t="shared" si="5"/>
        <v>0</v>
      </c>
      <c r="H189" s="23" t="s">
        <v>152</v>
      </c>
      <c r="I189" s="24" t="s">
        <v>31</v>
      </c>
      <c r="J189" s="24">
        <v>50</v>
      </c>
      <c r="K189" s="43"/>
      <c r="L189" s="58" t="s">
        <v>177</v>
      </c>
    </row>
    <row r="190" spans="2:12" ht="19.5" thickBot="1" x14ac:dyDescent="0.35">
      <c r="B190" s="23" t="s">
        <v>73</v>
      </c>
      <c r="C190" s="24" t="s">
        <v>70</v>
      </c>
      <c r="D190" s="24">
        <v>6</v>
      </c>
      <c r="E190" s="45"/>
      <c r="F190" s="58">
        <f t="shared" si="5"/>
        <v>0</v>
      </c>
      <c r="H190" s="23" t="s">
        <v>153</v>
      </c>
      <c r="I190" s="24" t="s">
        <v>31</v>
      </c>
      <c r="J190" s="24">
        <v>10</v>
      </c>
      <c r="K190" s="43"/>
      <c r="L190" s="58" t="s">
        <v>177</v>
      </c>
    </row>
    <row r="191" spans="2:12" ht="19.5" thickBot="1" x14ac:dyDescent="0.35">
      <c r="B191" s="23" t="s">
        <v>74</v>
      </c>
      <c r="C191" s="24" t="s">
        <v>70</v>
      </c>
      <c r="D191" s="24">
        <v>100</v>
      </c>
      <c r="E191" s="45"/>
      <c r="F191" s="58">
        <f t="shared" si="5"/>
        <v>0</v>
      </c>
      <c r="H191" s="29" t="s">
        <v>184</v>
      </c>
      <c r="I191" s="24" t="s">
        <v>31</v>
      </c>
      <c r="J191" s="24">
        <v>50</v>
      </c>
      <c r="K191" s="43"/>
      <c r="L191" s="58" t="s">
        <v>177</v>
      </c>
    </row>
    <row r="192" spans="2:12" ht="19.5" thickBot="1" x14ac:dyDescent="0.35">
      <c r="B192" s="23" t="s">
        <v>75</v>
      </c>
      <c r="C192" s="24" t="s">
        <v>70</v>
      </c>
      <c r="D192" s="24">
        <v>0</v>
      </c>
      <c r="E192" s="45"/>
      <c r="F192" s="58">
        <f t="shared" si="5"/>
        <v>0</v>
      </c>
      <c r="H192" s="29" t="s">
        <v>158</v>
      </c>
      <c r="I192" s="24" t="s">
        <v>31</v>
      </c>
      <c r="J192" s="24">
        <v>50</v>
      </c>
      <c r="K192" s="43"/>
      <c r="L192" s="58" t="s">
        <v>177</v>
      </c>
    </row>
    <row r="193" spans="2:12" ht="19.5" thickBot="1" x14ac:dyDescent="0.35">
      <c r="B193" s="23" t="s">
        <v>76</v>
      </c>
      <c r="C193" s="24" t="s">
        <v>70</v>
      </c>
      <c r="D193" s="24">
        <v>100</v>
      </c>
      <c r="E193" s="45"/>
      <c r="F193" s="58">
        <f t="shared" si="5"/>
        <v>0</v>
      </c>
      <c r="H193" s="23" t="s">
        <v>159</v>
      </c>
      <c r="I193" s="24" t="s">
        <v>31</v>
      </c>
      <c r="J193" s="24">
        <v>2</v>
      </c>
      <c r="K193" s="43"/>
      <c r="L193" s="58" t="s">
        <v>177</v>
      </c>
    </row>
    <row r="194" spans="2:12" ht="19.5" thickBot="1" x14ac:dyDescent="0.35">
      <c r="B194" s="23" t="s">
        <v>77</v>
      </c>
      <c r="C194" s="24" t="s">
        <v>31</v>
      </c>
      <c r="D194" s="24">
        <v>5</v>
      </c>
      <c r="E194" s="45"/>
      <c r="F194" s="58">
        <f t="shared" si="5"/>
        <v>0</v>
      </c>
      <c r="H194" s="23" t="s">
        <v>160</v>
      </c>
      <c r="I194" s="24" t="s">
        <v>31</v>
      </c>
      <c r="J194" s="24">
        <v>1</v>
      </c>
      <c r="K194" s="43"/>
      <c r="L194" s="58" t="s">
        <v>177</v>
      </c>
    </row>
    <row r="195" spans="2:12" ht="19.5" thickBot="1" x14ac:dyDescent="0.35">
      <c r="B195" s="23" t="s">
        <v>78</v>
      </c>
      <c r="C195" s="24" t="s">
        <v>38</v>
      </c>
      <c r="D195" s="24">
        <v>5</v>
      </c>
      <c r="E195" s="45"/>
      <c r="F195" s="58">
        <f t="shared" si="5"/>
        <v>0</v>
      </c>
      <c r="H195" s="23" t="s">
        <v>161</v>
      </c>
      <c r="I195" s="24" t="s">
        <v>31</v>
      </c>
      <c r="J195" s="24">
        <v>100</v>
      </c>
      <c r="K195" s="43"/>
      <c r="L195" s="58" t="s">
        <v>177</v>
      </c>
    </row>
    <row r="196" spans="2:12" ht="19.5" thickBot="1" x14ac:dyDescent="0.35">
      <c r="B196" s="23" t="s">
        <v>79</v>
      </c>
      <c r="C196" s="24" t="s">
        <v>31</v>
      </c>
      <c r="D196" s="24">
        <v>300</v>
      </c>
      <c r="E196" s="45"/>
      <c r="F196" s="58">
        <f t="shared" si="5"/>
        <v>0</v>
      </c>
      <c r="H196" s="23" t="s">
        <v>162</v>
      </c>
      <c r="I196" s="24" t="s">
        <v>31</v>
      </c>
      <c r="J196" s="24">
        <v>5</v>
      </c>
      <c r="K196" s="43"/>
      <c r="L196" s="58" t="s">
        <v>177</v>
      </c>
    </row>
    <row r="197" spans="2:12" ht="19.5" thickBot="1" x14ac:dyDescent="0.35">
      <c r="B197" s="23" t="s">
        <v>80</v>
      </c>
      <c r="C197" s="24" t="s">
        <v>81</v>
      </c>
      <c r="D197" s="24">
        <v>6</v>
      </c>
      <c r="E197" s="45"/>
      <c r="F197" s="58">
        <f t="shared" si="5"/>
        <v>0</v>
      </c>
      <c r="H197" s="23" t="s">
        <v>163</v>
      </c>
      <c r="I197" s="24" t="s">
        <v>31</v>
      </c>
      <c r="J197" s="24">
        <v>50</v>
      </c>
      <c r="K197" s="43"/>
      <c r="L197" s="58" t="s">
        <v>177</v>
      </c>
    </row>
    <row r="198" spans="2:12" ht="19.5" thickBot="1" x14ac:dyDescent="0.35">
      <c r="B198" s="23" t="s">
        <v>84</v>
      </c>
      <c r="C198" s="24" t="s">
        <v>85</v>
      </c>
      <c r="D198" s="24">
        <v>200</v>
      </c>
      <c r="E198" s="45"/>
      <c r="F198" s="58">
        <f t="shared" si="5"/>
        <v>0</v>
      </c>
      <c r="H198" s="23" t="s">
        <v>164</v>
      </c>
      <c r="I198" s="24" t="s">
        <v>31</v>
      </c>
      <c r="J198" s="24">
        <v>60</v>
      </c>
      <c r="K198" s="43"/>
      <c r="L198" s="58" t="s">
        <v>177</v>
      </c>
    </row>
    <row r="199" spans="2:12" ht="19.5" thickBot="1" x14ac:dyDescent="0.35">
      <c r="B199" s="23" t="s">
        <v>86</v>
      </c>
      <c r="C199" s="24" t="s">
        <v>87</v>
      </c>
      <c r="D199" s="24">
        <v>1500</v>
      </c>
      <c r="E199" s="45"/>
      <c r="F199" s="58">
        <f t="shared" si="5"/>
        <v>0</v>
      </c>
      <c r="H199" s="23" t="s">
        <v>165</v>
      </c>
      <c r="I199" s="24" t="s">
        <v>31</v>
      </c>
      <c r="J199" s="24">
        <v>60</v>
      </c>
      <c r="K199" s="43"/>
      <c r="L199" s="58" t="s">
        <v>177</v>
      </c>
    </row>
    <row r="200" spans="2:12" ht="19.5" thickBot="1" x14ac:dyDescent="0.35">
      <c r="B200" s="23" t="s">
        <v>88</v>
      </c>
      <c r="C200" s="24" t="s">
        <v>31</v>
      </c>
      <c r="D200" s="24">
        <v>20</v>
      </c>
      <c r="E200" s="45"/>
      <c r="F200" s="58">
        <f t="shared" si="5"/>
        <v>0</v>
      </c>
      <c r="H200" s="23" t="s">
        <v>166</v>
      </c>
      <c r="I200" s="24" t="s">
        <v>31</v>
      </c>
      <c r="J200" s="24">
        <v>100</v>
      </c>
      <c r="K200" s="43"/>
      <c r="L200" s="58" t="s">
        <v>177</v>
      </c>
    </row>
    <row r="201" spans="2:12" ht="19.5" thickBot="1" x14ac:dyDescent="0.35">
      <c r="B201" s="23" t="s">
        <v>89</v>
      </c>
      <c r="C201" s="24" t="s">
        <v>31</v>
      </c>
      <c r="D201" s="24">
        <v>60</v>
      </c>
      <c r="E201" s="45"/>
      <c r="F201" s="58">
        <f t="shared" si="5"/>
        <v>0</v>
      </c>
      <c r="H201" s="23" t="s">
        <v>167</v>
      </c>
      <c r="I201" s="24" t="s">
        <v>31</v>
      </c>
      <c r="J201" s="24">
        <v>40</v>
      </c>
      <c r="K201" s="43"/>
      <c r="L201" s="58" t="s">
        <v>177</v>
      </c>
    </row>
    <row r="202" spans="2:12" ht="19.5" thickBot="1" x14ac:dyDescent="0.35">
      <c r="B202" s="23" t="s">
        <v>90</v>
      </c>
      <c r="C202" s="24" t="s">
        <v>38</v>
      </c>
      <c r="D202" s="24">
        <v>20</v>
      </c>
      <c r="E202" s="45"/>
      <c r="F202" s="58">
        <f t="shared" si="5"/>
        <v>0</v>
      </c>
      <c r="H202" s="23" t="s">
        <v>168</v>
      </c>
      <c r="I202" s="24" t="s">
        <v>31</v>
      </c>
      <c r="J202" s="24">
        <v>30</v>
      </c>
      <c r="K202" s="43"/>
      <c r="L202" s="58" t="s">
        <v>177</v>
      </c>
    </row>
    <row r="203" spans="2:12" ht="19.5" thickBot="1" x14ac:dyDescent="0.35">
      <c r="B203" s="23" t="s">
        <v>91</v>
      </c>
      <c r="C203" s="24" t="s">
        <v>38</v>
      </c>
      <c r="D203" s="24">
        <v>5</v>
      </c>
      <c r="E203" s="45"/>
      <c r="F203" s="58">
        <f t="shared" si="5"/>
        <v>0</v>
      </c>
      <c r="H203" s="23" t="s">
        <v>169</v>
      </c>
      <c r="I203" s="24" t="s">
        <v>31</v>
      </c>
      <c r="J203" s="24">
        <v>40</v>
      </c>
      <c r="K203" s="43"/>
      <c r="L203" s="58" t="s">
        <v>177</v>
      </c>
    </row>
    <row r="204" spans="2:12" ht="19.5" thickBot="1" x14ac:dyDescent="0.35">
      <c r="B204" s="23" t="s">
        <v>92</v>
      </c>
      <c r="C204" s="24" t="s">
        <v>31</v>
      </c>
      <c r="D204" s="24">
        <v>1200</v>
      </c>
      <c r="E204" s="45"/>
      <c r="F204" s="58">
        <f t="shared" si="5"/>
        <v>0</v>
      </c>
      <c r="H204" s="23" t="s">
        <v>170</v>
      </c>
      <c r="I204" s="24" t="s">
        <v>31</v>
      </c>
      <c r="J204" s="24">
        <v>40</v>
      </c>
      <c r="K204" s="43"/>
      <c r="L204" s="58" t="s">
        <v>177</v>
      </c>
    </row>
    <row r="205" spans="2:12" ht="19.5" thickBot="1" x14ac:dyDescent="0.35">
      <c r="B205" s="23" t="s">
        <v>93</v>
      </c>
      <c r="C205" s="24" t="s">
        <v>94</v>
      </c>
      <c r="D205" s="24">
        <v>40</v>
      </c>
      <c r="E205" s="45"/>
      <c r="F205" s="58">
        <f t="shared" si="5"/>
        <v>0</v>
      </c>
      <c r="H205" s="23" t="s">
        <v>171</v>
      </c>
      <c r="I205" s="24" t="s">
        <v>31</v>
      </c>
      <c r="J205" s="24">
        <v>40</v>
      </c>
      <c r="K205" s="43"/>
      <c r="L205" s="58" t="s">
        <v>177</v>
      </c>
    </row>
    <row r="206" spans="2:12" ht="19.5" thickBot="1" x14ac:dyDescent="0.35">
      <c r="B206" s="23" t="s">
        <v>95</v>
      </c>
      <c r="C206" s="24" t="s">
        <v>94</v>
      </c>
      <c r="D206" s="24">
        <v>80</v>
      </c>
      <c r="E206" s="45"/>
      <c r="F206" s="58">
        <f t="shared" si="5"/>
        <v>0</v>
      </c>
      <c r="H206" s="23" t="s">
        <v>172</v>
      </c>
      <c r="I206" s="24" t="s">
        <v>31</v>
      </c>
      <c r="J206" s="24">
        <v>5</v>
      </c>
      <c r="K206" s="43"/>
      <c r="L206" s="58" t="s">
        <v>177</v>
      </c>
    </row>
    <row r="207" spans="2:12" ht="19.5" thickBot="1" x14ac:dyDescent="0.35">
      <c r="B207" s="23" t="s">
        <v>96</v>
      </c>
      <c r="C207" s="24" t="s">
        <v>94</v>
      </c>
      <c r="D207" s="24">
        <v>60</v>
      </c>
      <c r="E207" s="45"/>
      <c r="F207" s="58">
        <f t="shared" si="5"/>
        <v>0</v>
      </c>
      <c r="H207" s="23" t="s">
        <v>173</v>
      </c>
      <c r="I207" s="24" t="s">
        <v>31</v>
      </c>
      <c r="J207" s="24">
        <v>3</v>
      </c>
      <c r="K207" s="43"/>
      <c r="L207" s="58" t="s">
        <v>177</v>
      </c>
    </row>
    <row r="208" spans="2:12" ht="19.5" thickBot="1" x14ac:dyDescent="0.35">
      <c r="B208" s="23" t="s">
        <v>97</v>
      </c>
      <c r="C208" s="24" t="s">
        <v>94</v>
      </c>
      <c r="D208" s="24">
        <v>80</v>
      </c>
      <c r="E208" s="45"/>
      <c r="F208" s="58">
        <f t="shared" si="5"/>
        <v>0</v>
      </c>
      <c r="H208" s="23" t="s">
        <v>180</v>
      </c>
      <c r="I208" s="24" t="s">
        <v>31</v>
      </c>
      <c r="J208" s="24">
        <v>20</v>
      </c>
      <c r="K208" s="43"/>
      <c r="L208" s="58" t="s">
        <v>177</v>
      </c>
    </row>
    <row r="209" spans="2:12" ht="19.5" thickBot="1" x14ac:dyDescent="0.35">
      <c r="B209" s="23" t="s">
        <v>99</v>
      </c>
      <c r="C209" s="24" t="s">
        <v>94</v>
      </c>
      <c r="D209" s="24">
        <v>160</v>
      </c>
      <c r="E209" s="45"/>
      <c r="F209" s="58">
        <f t="shared" si="5"/>
        <v>0</v>
      </c>
      <c r="H209" s="23" t="s">
        <v>175</v>
      </c>
      <c r="I209" s="24" t="s">
        <v>31</v>
      </c>
      <c r="J209" s="24">
        <v>25</v>
      </c>
      <c r="K209" s="43"/>
      <c r="L209" s="58" t="s">
        <v>177</v>
      </c>
    </row>
    <row r="210" spans="2:12" ht="19.5" thickBot="1" x14ac:dyDescent="0.35">
      <c r="B210" s="23" t="s">
        <v>100</v>
      </c>
      <c r="C210" s="24" t="s">
        <v>94</v>
      </c>
      <c r="D210" s="24">
        <v>100</v>
      </c>
      <c r="E210" s="45"/>
      <c r="F210" s="58">
        <f t="shared" si="5"/>
        <v>0</v>
      </c>
      <c r="H210" s="30" t="s">
        <v>176</v>
      </c>
      <c r="I210" s="31" t="s">
        <v>31</v>
      </c>
      <c r="J210" s="32">
        <v>2</v>
      </c>
      <c r="K210" s="43"/>
      <c r="L210" s="58" t="s">
        <v>177</v>
      </c>
    </row>
    <row r="211" spans="2:12" ht="19.5" thickBot="1" x14ac:dyDescent="0.35">
      <c r="B211" s="23" t="s">
        <v>101</v>
      </c>
      <c r="C211" s="24" t="s">
        <v>94</v>
      </c>
      <c r="D211" s="24">
        <v>80</v>
      </c>
      <c r="E211" s="45"/>
      <c r="F211" s="58">
        <f t="shared" si="5"/>
        <v>0</v>
      </c>
      <c r="H211" s="119" t="s">
        <v>111</v>
      </c>
      <c r="I211" s="125"/>
      <c r="J211" s="125"/>
      <c r="K211" s="120"/>
      <c r="L211" s="59">
        <f>SUM(L153:L210)</f>
        <v>0</v>
      </c>
    </row>
    <row r="212" spans="2:12" ht="19.5" thickBot="1" x14ac:dyDescent="0.35">
      <c r="B212" s="23" t="s">
        <v>102</v>
      </c>
      <c r="C212" s="24" t="s">
        <v>94</v>
      </c>
      <c r="D212" s="24">
        <v>100</v>
      </c>
      <c r="E212" s="45"/>
      <c r="F212" s="58">
        <f t="shared" si="5"/>
        <v>0</v>
      </c>
    </row>
    <row r="213" spans="2:12" ht="19.5" thickBot="1" x14ac:dyDescent="0.35">
      <c r="B213" s="23" t="s">
        <v>103</v>
      </c>
      <c r="C213" s="24" t="s">
        <v>94</v>
      </c>
      <c r="D213" s="24">
        <v>100</v>
      </c>
      <c r="E213" s="45"/>
      <c r="F213" s="58">
        <f t="shared" si="5"/>
        <v>0</v>
      </c>
    </row>
    <row r="214" spans="2:12" ht="19.5" thickBot="1" x14ac:dyDescent="0.35">
      <c r="B214" s="23" t="s">
        <v>104</v>
      </c>
      <c r="C214" s="24" t="s">
        <v>94</v>
      </c>
      <c r="D214" s="24">
        <v>50</v>
      </c>
      <c r="E214" s="45"/>
      <c r="F214" s="58">
        <f>E214*D214</f>
        <v>0</v>
      </c>
    </row>
    <row r="215" spans="2:12" ht="19.5" thickBot="1" x14ac:dyDescent="0.35">
      <c r="B215" s="23" t="s">
        <v>105</v>
      </c>
      <c r="C215" s="24" t="s">
        <v>94</v>
      </c>
      <c r="D215" s="24">
        <v>150</v>
      </c>
      <c r="E215" s="45"/>
      <c r="F215" s="58">
        <f t="shared" si="5"/>
        <v>0</v>
      </c>
    </row>
    <row r="216" spans="2:12" ht="19.5" thickBot="1" x14ac:dyDescent="0.35">
      <c r="B216" s="23" t="s">
        <v>106</v>
      </c>
      <c r="C216" s="24" t="s">
        <v>94</v>
      </c>
      <c r="D216" s="24">
        <v>210</v>
      </c>
      <c r="E216" s="45"/>
      <c r="F216" s="58">
        <f t="shared" si="5"/>
        <v>0</v>
      </c>
    </row>
    <row r="217" spans="2:12" ht="19.5" thickBot="1" x14ac:dyDescent="0.35">
      <c r="B217" s="23" t="s">
        <v>107</v>
      </c>
      <c r="C217" s="24" t="s">
        <v>94</v>
      </c>
      <c r="D217" s="24">
        <v>50</v>
      </c>
      <c r="E217" s="45"/>
      <c r="F217" s="58">
        <f t="shared" si="5"/>
        <v>0</v>
      </c>
    </row>
    <row r="218" spans="2:12" ht="19.5" thickBot="1" x14ac:dyDescent="0.35">
      <c r="B218" s="23" t="s">
        <v>108</v>
      </c>
      <c r="C218" s="24" t="s">
        <v>94</v>
      </c>
      <c r="D218" s="24">
        <v>180</v>
      </c>
      <c r="E218" s="45"/>
      <c r="F218" s="58">
        <f t="shared" ref="F218:F220" si="6">E218*D218</f>
        <v>0</v>
      </c>
    </row>
    <row r="219" spans="2:12" ht="19.5" thickBot="1" x14ac:dyDescent="0.35">
      <c r="B219" s="23" t="s">
        <v>109</v>
      </c>
      <c r="C219" s="24" t="s">
        <v>31</v>
      </c>
      <c r="D219" s="24">
        <v>0</v>
      </c>
      <c r="E219" s="45"/>
      <c r="F219" s="58">
        <f t="shared" si="6"/>
        <v>0</v>
      </c>
    </row>
    <row r="220" spans="2:12" ht="19.5" thickBot="1" x14ac:dyDescent="0.35">
      <c r="B220" s="23" t="s">
        <v>110</v>
      </c>
      <c r="C220" s="24" t="s">
        <v>31</v>
      </c>
      <c r="D220" s="24">
        <v>25</v>
      </c>
      <c r="E220" s="43"/>
      <c r="F220" s="58">
        <f t="shared" si="6"/>
        <v>0</v>
      </c>
      <c r="H220" s="121" t="s">
        <v>185</v>
      </c>
      <c r="I220" s="122"/>
      <c r="J220" s="122"/>
      <c r="K220" s="122"/>
      <c r="L220" s="63" t="s">
        <v>177</v>
      </c>
    </row>
    <row r="221" spans="2:12" ht="16.5" thickBot="1" x14ac:dyDescent="0.3">
      <c r="B221" s="119" t="s">
        <v>111</v>
      </c>
      <c r="C221" s="125"/>
      <c r="D221" s="125"/>
      <c r="E221" s="120"/>
      <c r="F221" s="59">
        <f>SUM(F153:F220)</f>
        <v>0</v>
      </c>
      <c r="H221" s="123" t="s">
        <v>186</v>
      </c>
      <c r="I221" s="124"/>
      <c r="J221" s="124"/>
      <c r="K221" s="124"/>
      <c r="L221" s="64" t="s">
        <v>177</v>
      </c>
    </row>
    <row r="223" spans="2:12" ht="15.75" thickBot="1" x14ac:dyDescent="0.3"/>
    <row r="224" spans="2:12" ht="15.75" thickBot="1" x14ac:dyDescent="0.3">
      <c r="B224" s="48" t="s">
        <v>26</v>
      </c>
      <c r="C224" s="57" t="s">
        <v>27</v>
      </c>
      <c r="D224" s="51" t="s">
        <v>22</v>
      </c>
      <c r="E224" s="51" t="s">
        <v>28</v>
      </c>
      <c r="F224" s="57" t="s">
        <v>29</v>
      </c>
      <c r="H224" s="39" t="s">
        <v>112</v>
      </c>
      <c r="I224" s="40" t="s">
        <v>27</v>
      </c>
      <c r="J224" s="41" t="s">
        <v>22</v>
      </c>
      <c r="K224" s="41" t="s">
        <v>28</v>
      </c>
      <c r="L224" s="62" t="s">
        <v>29</v>
      </c>
    </row>
    <row r="225" spans="2:12" ht="19.5" thickBot="1" x14ac:dyDescent="0.35">
      <c r="B225" s="23" t="s">
        <v>30</v>
      </c>
      <c r="C225" s="24" t="s">
        <v>31</v>
      </c>
      <c r="D225" s="24">
        <v>50</v>
      </c>
      <c r="E225" s="54"/>
      <c r="F225" s="55">
        <f>E225*D225</f>
        <v>0</v>
      </c>
      <c r="H225" s="23" t="s">
        <v>113</v>
      </c>
      <c r="I225" s="24" t="s">
        <v>31</v>
      </c>
      <c r="J225" s="24">
        <v>5</v>
      </c>
      <c r="K225" s="54"/>
      <c r="L225" s="55" t="s">
        <v>177</v>
      </c>
    </row>
    <row r="226" spans="2:12" ht="19.5" thickBot="1" x14ac:dyDescent="0.35">
      <c r="B226" s="23" t="s">
        <v>32</v>
      </c>
      <c r="C226" s="24" t="s">
        <v>31</v>
      </c>
      <c r="D226" s="28">
        <v>40</v>
      </c>
      <c r="E226" s="56"/>
      <c r="F226" s="55">
        <f t="shared" ref="F226:F288" si="7">E226*D226</f>
        <v>0</v>
      </c>
      <c r="H226" s="23" t="s">
        <v>114</v>
      </c>
      <c r="I226" s="24" t="s">
        <v>31</v>
      </c>
      <c r="J226" s="24">
        <v>1</v>
      </c>
      <c r="K226" s="54"/>
      <c r="L226" s="55" t="s">
        <v>177</v>
      </c>
    </row>
    <row r="227" spans="2:12" ht="19.5" thickBot="1" x14ac:dyDescent="0.35">
      <c r="B227" s="23" t="s">
        <v>183</v>
      </c>
      <c r="C227" s="24" t="s">
        <v>31</v>
      </c>
      <c r="D227" s="28">
        <v>0</v>
      </c>
      <c r="E227" s="56"/>
      <c r="F227" s="55">
        <f t="shared" si="7"/>
        <v>0</v>
      </c>
      <c r="H227" s="23" t="s">
        <v>115</v>
      </c>
      <c r="I227" s="24" t="s">
        <v>31</v>
      </c>
      <c r="J227" s="24">
        <v>15</v>
      </c>
      <c r="K227" s="54"/>
      <c r="L227" s="55" t="s">
        <v>177</v>
      </c>
    </row>
    <row r="228" spans="2:12" ht="19.5" thickBot="1" x14ac:dyDescent="0.35">
      <c r="B228" s="23" t="s">
        <v>34</v>
      </c>
      <c r="C228" s="24" t="s">
        <v>31</v>
      </c>
      <c r="D228" s="28">
        <v>10</v>
      </c>
      <c r="E228" s="56"/>
      <c r="F228" s="55">
        <f t="shared" si="7"/>
        <v>0</v>
      </c>
      <c r="H228" s="23" t="s">
        <v>116</v>
      </c>
      <c r="I228" s="24" t="s">
        <v>31</v>
      </c>
      <c r="J228" s="24">
        <v>3</v>
      </c>
      <c r="K228" s="54"/>
      <c r="L228" s="55" t="s">
        <v>177</v>
      </c>
    </row>
    <row r="229" spans="2:12" ht="19.5" thickBot="1" x14ac:dyDescent="0.35">
      <c r="B229" s="23" t="s">
        <v>35</v>
      </c>
      <c r="C229" s="24" t="s">
        <v>31</v>
      </c>
      <c r="D229" s="28">
        <v>5</v>
      </c>
      <c r="E229" s="56"/>
      <c r="F229" s="55">
        <f t="shared" si="7"/>
        <v>0</v>
      </c>
      <c r="H229" s="23" t="s">
        <v>117</v>
      </c>
      <c r="I229" s="24" t="s">
        <v>31</v>
      </c>
      <c r="J229" s="24">
        <v>10</v>
      </c>
      <c r="K229" s="54"/>
      <c r="L229" s="55" t="s">
        <v>177</v>
      </c>
    </row>
    <row r="230" spans="2:12" ht="19.5" thickBot="1" x14ac:dyDescent="0.35">
      <c r="B230" s="23" t="s">
        <v>36</v>
      </c>
      <c r="C230" s="24" t="s">
        <v>31</v>
      </c>
      <c r="D230" s="28">
        <v>0</v>
      </c>
      <c r="E230" s="56"/>
      <c r="F230" s="55">
        <f t="shared" si="7"/>
        <v>0</v>
      </c>
      <c r="H230" s="23" t="s">
        <v>118</v>
      </c>
      <c r="I230" s="24" t="s">
        <v>31</v>
      </c>
      <c r="J230" s="24">
        <v>10</v>
      </c>
      <c r="K230" s="54"/>
      <c r="L230" s="55" t="s">
        <v>177</v>
      </c>
    </row>
    <row r="231" spans="2:12" ht="19.5" thickBot="1" x14ac:dyDescent="0.35">
      <c r="B231" s="23" t="s">
        <v>37</v>
      </c>
      <c r="C231" s="24" t="s">
        <v>38</v>
      </c>
      <c r="D231" s="28">
        <v>5</v>
      </c>
      <c r="E231" s="56"/>
      <c r="F231" s="55">
        <f t="shared" si="7"/>
        <v>0</v>
      </c>
      <c r="H231" s="23" t="s">
        <v>119</v>
      </c>
      <c r="I231" s="24" t="s">
        <v>31</v>
      </c>
      <c r="J231" s="24">
        <v>10</v>
      </c>
      <c r="K231" s="54"/>
      <c r="L231" s="55" t="s">
        <v>177</v>
      </c>
    </row>
    <row r="232" spans="2:12" ht="19.5" thickBot="1" x14ac:dyDescent="0.35">
      <c r="B232" s="23" t="s">
        <v>39</v>
      </c>
      <c r="C232" s="24" t="s">
        <v>31</v>
      </c>
      <c r="D232" s="28">
        <v>0</v>
      </c>
      <c r="E232" s="56"/>
      <c r="F232" s="55">
        <f t="shared" si="7"/>
        <v>0</v>
      </c>
      <c r="H232" s="23" t="s">
        <v>120</v>
      </c>
      <c r="I232" s="24" t="s">
        <v>31</v>
      </c>
      <c r="J232" s="24">
        <v>3</v>
      </c>
      <c r="K232" s="54"/>
      <c r="L232" s="55" t="s">
        <v>177</v>
      </c>
    </row>
    <row r="233" spans="2:12" ht="19.5" thickBot="1" x14ac:dyDescent="0.35">
      <c r="B233" s="23" t="s">
        <v>40</v>
      </c>
      <c r="C233" s="24" t="s">
        <v>31</v>
      </c>
      <c r="D233" s="28">
        <v>100</v>
      </c>
      <c r="E233" s="56"/>
      <c r="F233" s="55">
        <f t="shared" si="7"/>
        <v>0</v>
      </c>
      <c r="H233" s="23" t="s">
        <v>121</v>
      </c>
      <c r="I233" s="24" t="s">
        <v>31</v>
      </c>
      <c r="J233" s="24">
        <v>20</v>
      </c>
      <c r="K233" s="54"/>
      <c r="L233" s="55" t="s">
        <v>177</v>
      </c>
    </row>
    <row r="234" spans="2:12" ht="19.5" thickBot="1" x14ac:dyDescent="0.35">
      <c r="B234" s="23" t="s">
        <v>41</v>
      </c>
      <c r="C234" s="24" t="s">
        <v>31</v>
      </c>
      <c r="D234" s="28">
        <v>0</v>
      </c>
      <c r="E234" s="56"/>
      <c r="F234" s="55">
        <f t="shared" si="7"/>
        <v>0</v>
      </c>
      <c r="H234" s="23" t="s">
        <v>122</v>
      </c>
      <c r="I234" s="24" t="s">
        <v>31</v>
      </c>
      <c r="J234" s="24">
        <v>20</v>
      </c>
      <c r="K234" s="54"/>
      <c r="L234" s="55" t="s">
        <v>177</v>
      </c>
    </row>
    <row r="235" spans="2:12" ht="19.5" thickBot="1" x14ac:dyDescent="0.35">
      <c r="B235" s="23" t="s">
        <v>42</v>
      </c>
      <c r="C235" s="24" t="s">
        <v>31</v>
      </c>
      <c r="D235" s="28">
        <v>0</v>
      </c>
      <c r="E235" s="56"/>
      <c r="F235" s="55">
        <f t="shared" si="7"/>
        <v>0</v>
      </c>
      <c r="H235" s="23" t="s">
        <v>123</v>
      </c>
      <c r="I235" s="24" t="s">
        <v>31</v>
      </c>
      <c r="J235" s="24">
        <v>20</v>
      </c>
      <c r="K235" s="54"/>
      <c r="L235" s="55" t="s">
        <v>177</v>
      </c>
    </row>
    <row r="236" spans="2:12" ht="19.5" thickBot="1" x14ac:dyDescent="0.35">
      <c r="B236" s="23" t="s">
        <v>43</v>
      </c>
      <c r="C236" s="24" t="s">
        <v>31</v>
      </c>
      <c r="D236" s="28">
        <v>0</v>
      </c>
      <c r="E236" s="56"/>
      <c r="F236" s="55">
        <f t="shared" si="7"/>
        <v>0</v>
      </c>
      <c r="H236" s="23" t="s">
        <v>124</v>
      </c>
      <c r="I236" s="24" t="s">
        <v>31</v>
      </c>
      <c r="J236" s="24">
        <v>1</v>
      </c>
      <c r="K236" s="54"/>
      <c r="L236" s="55" t="s">
        <v>177</v>
      </c>
    </row>
    <row r="237" spans="2:12" ht="19.5" thickBot="1" x14ac:dyDescent="0.35">
      <c r="B237" s="23" t="s">
        <v>44</v>
      </c>
      <c r="C237" s="24" t="s">
        <v>31</v>
      </c>
      <c r="D237" s="28">
        <v>0</v>
      </c>
      <c r="E237" s="56"/>
      <c r="F237" s="55">
        <f t="shared" si="7"/>
        <v>0</v>
      </c>
      <c r="H237" s="23" t="s">
        <v>125</v>
      </c>
      <c r="I237" s="24" t="s">
        <v>31</v>
      </c>
      <c r="J237" s="24">
        <v>0</v>
      </c>
      <c r="K237" s="54"/>
      <c r="L237" s="55" t="s">
        <v>177</v>
      </c>
    </row>
    <row r="238" spans="2:12" ht="19.5" thickBot="1" x14ac:dyDescent="0.35">
      <c r="B238" s="23" t="s">
        <v>45</v>
      </c>
      <c r="C238" s="24" t="s">
        <v>31</v>
      </c>
      <c r="D238" s="28">
        <v>0</v>
      </c>
      <c r="E238" s="56"/>
      <c r="F238" s="55">
        <f t="shared" si="7"/>
        <v>0</v>
      </c>
      <c r="H238" s="23" t="s">
        <v>126</v>
      </c>
      <c r="I238" s="24" t="s">
        <v>31</v>
      </c>
      <c r="J238" s="24">
        <v>20</v>
      </c>
      <c r="K238" s="54"/>
      <c r="L238" s="55" t="s">
        <v>177</v>
      </c>
    </row>
    <row r="239" spans="2:12" ht="19.5" thickBot="1" x14ac:dyDescent="0.35">
      <c r="B239" s="23" t="s">
        <v>46</v>
      </c>
      <c r="C239" s="24" t="s">
        <v>38</v>
      </c>
      <c r="D239" s="28">
        <v>1</v>
      </c>
      <c r="E239" s="56"/>
      <c r="F239" s="55">
        <f t="shared" si="7"/>
        <v>0</v>
      </c>
      <c r="H239" s="23" t="s">
        <v>127</v>
      </c>
      <c r="I239" s="24" t="s">
        <v>31</v>
      </c>
      <c r="J239" s="24">
        <v>4</v>
      </c>
      <c r="K239" s="54"/>
      <c r="L239" s="55" t="s">
        <v>177</v>
      </c>
    </row>
    <row r="240" spans="2:12" ht="19.5" thickBot="1" x14ac:dyDescent="0.35">
      <c r="B240" s="23" t="s">
        <v>47</v>
      </c>
      <c r="C240" s="24" t="s">
        <v>38</v>
      </c>
      <c r="D240" s="28">
        <v>2</v>
      </c>
      <c r="E240" s="56"/>
      <c r="F240" s="55">
        <f t="shared" si="7"/>
        <v>0</v>
      </c>
      <c r="H240" s="23" t="s">
        <v>128</v>
      </c>
      <c r="I240" s="24" t="s">
        <v>31</v>
      </c>
      <c r="J240" s="24">
        <v>10</v>
      </c>
      <c r="K240" s="54"/>
      <c r="L240" s="55" t="s">
        <v>177</v>
      </c>
    </row>
    <row r="241" spans="2:12" ht="19.5" thickBot="1" x14ac:dyDescent="0.35">
      <c r="B241" s="23" t="s">
        <v>48</v>
      </c>
      <c r="C241" s="24" t="s">
        <v>38</v>
      </c>
      <c r="D241" s="28">
        <v>1</v>
      </c>
      <c r="E241" s="56"/>
      <c r="F241" s="55">
        <f t="shared" si="7"/>
        <v>0</v>
      </c>
      <c r="H241" s="23" t="s">
        <v>129</v>
      </c>
      <c r="I241" s="24" t="s">
        <v>31</v>
      </c>
      <c r="J241" s="24">
        <v>1</v>
      </c>
      <c r="K241" s="54"/>
      <c r="L241" s="55" t="s">
        <v>177</v>
      </c>
    </row>
    <row r="242" spans="2:12" ht="19.5" thickBot="1" x14ac:dyDescent="0.35">
      <c r="B242" s="23" t="s">
        <v>49</v>
      </c>
      <c r="C242" s="24" t="s">
        <v>50</v>
      </c>
      <c r="D242" s="28">
        <v>2</v>
      </c>
      <c r="E242" s="56"/>
      <c r="F242" s="55">
        <f t="shared" si="7"/>
        <v>0</v>
      </c>
      <c r="H242" s="23" t="s">
        <v>130</v>
      </c>
      <c r="I242" s="24" t="s">
        <v>31</v>
      </c>
      <c r="J242" s="24">
        <v>2</v>
      </c>
      <c r="K242" s="54"/>
      <c r="L242" s="55" t="s">
        <v>177</v>
      </c>
    </row>
    <row r="243" spans="2:12" ht="19.5" thickBot="1" x14ac:dyDescent="0.35">
      <c r="B243" s="23" t="s">
        <v>51</v>
      </c>
      <c r="C243" s="24" t="s">
        <v>52</v>
      </c>
      <c r="D243" s="24">
        <v>0</v>
      </c>
      <c r="E243" s="54"/>
      <c r="F243" s="55">
        <f t="shared" si="7"/>
        <v>0</v>
      </c>
      <c r="H243" s="23" t="s">
        <v>131</v>
      </c>
      <c r="I243" s="24" t="s">
        <v>31</v>
      </c>
      <c r="J243" s="24">
        <v>2</v>
      </c>
      <c r="K243" s="54"/>
      <c r="L243" s="55" t="s">
        <v>177</v>
      </c>
    </row>
    <row r="244" spans="2:12" ht="19.5" thickBot="1" x14ac:dyDescent="0.35">
      <c r="B244" s="23" t="s">
        <v>53</v>
      </c>
      <c r="C244" s="24" t="s">
        <v>38</v>
      </c>
      <c r="D244" s="24">
        <v>5</v>
      </c>
      <c r="E244" s="54"/>
      <c r="F244" s="55">
        <f t="shared" si="7"/>
        <v>0</v>
      </c>
      <c r="H244" s="23" t="s">
        <v>132</v>
      </c>
      <c r="I244" s="24" t="s">
        <v>31</v>
      </c>
      <c r="J244" s="24">
        <v>1</v>
      </c>
      <c r="K244" s="54"/>
      <c r="L244" s="55" t="s">
        <v>177</v>
      </c>
    </row>
    <row r="245" spans="2:12" ht="19.5" thickBot="1" x14ac:dyDescent="0.35">
      <c r="B245" s="23" t="s">
        <v>55</v>
      </c>
      <c r="C245" s="24" t="s">
        <v>31</v>
      </c>
      <c r="D245" s="24">
        <v>0</v>
      </c>
      <c r="E245" s="54"/>
      <c r="F245" s="55">
        <f t="shared" si="7"/>
        <v>0</v>
      </c>
      <c r="H245" s="23" t="s">
        <v>134</v>
      </c>
      <c r="I245" s="24" t="s">
        <v>31</v>
      </c>
      <c r="J245" s="28">
        <v>20</v>
      </c>
      <c r="K245" s="56"/>
      <c r="L245" s="55" t="s">
        <v>177</v>
      </c>
    </row>
    <row r="246" spans="2:12" ht="19.5" thickBot="1" x14ac:dyDescent="0.35">
      <c r="B246" s="23" t="s">
        <v>56</v>
      </c>
      <c r="C246" s="24" t="s">
        <v>31</v>
      </c>
      <c r="D246" s="24">
        <v>4</v>
      </c>
      <c r="E246" s="54"/>
      <c r="F246" s="55">
        <f t="shared" si="7"/>
        <v>0</v>
      </c>
      <c r="H246" s="23" t="s">
        <v>135</v>
      </c>
      <c r="I246" s="24" t="s">
        <v>31</v>
      </c>
      <c r="J246" s="24">
        <v>30</v>
      </c>
      <c r="K246" s="54"/>
      <c r="L246" s="55" t="s">
        <v>177</v>
      </c>
    </row>
    <row r="247" spans="2:12" ht="19.5" thickBot="1" x14ac:dyDescent="0.35">
      <c r="B247" s="23" t="s">
        <v>57</v>
      </c>
      <c r="C247" s="24" t="s">
        <v>31</v>
      </c>
      <c r="D247" s="24">
        <v>4</v>
      </c>
      <c r="E247" s="54"/>
      <c r="F247" s="55">
        <f t="shared" si="7"/>
        <v>0</v>
      </c>
      <c r="H247" s="23" t="s">
        <v>136</v>
      </c>
      <c r="I247" s="24" t="s">
        <v>31</v>
      </c>
      <c r="J247" s="24">
        <v>20</v>
      </c>
      <c r="K247" s="54"/>
      <c r="L247" s="55" t="s">
        <v>177</v>
      </c>
    </row>
    <row r="248" spans="2:12" ht="19.5" thickBot="1" x14ac:dyDescent="0.35">
      <c r="B248" s="23" t="s">
        <v>60</v>
      </c>
      <c r="C248" s="24" t="s">
        <v>31</v>
      </c>
      <c r="D248" s="24">
        <v>30</v>
      </c>
      <c r="E248" s="54"/>
      <c r="F248" s="55">
        <f t="shared" si="7"/>
        <v>0</v>
      </c>
      <c r="H248" s="23" t="s">
        <v>137</v>
      </c>
      <c r="I248" s="24" t="s">
        <v>31</v>
      </c>
      <c r="J248" s="24">
        <v>30</v>
      </c>
      <c r="K248" s="54"/>
      <c r="L248" s="55" t="s">
        <v>177</v>
      </c>
    </row>
    <row r="249" spans="2:12" ht="19.5" thickBot="1" x14ac:dyDescent="0.35">
      <c r="B249" s="23" t="s">
        <v>61</v>
      </c>
      <c r="C249" s="24" t="s">
        <v>31</v>
      </c>
      <c r="D249" s="24">
        <v>30</v>
      </c>
      <c r="E249" s="54"/>
      <c r="F249" s="55">
        <f t="shared" si="7"/>
        <v>0</v>
      </c>
      <c r="H249" s="23" t="s">
        <v>179</v>
      </c>
      <c r="I249" s="24" t="s">
        <v>31</v>
      </c>
      <c r="J249" s="24">
        <v>4</v>
      </c>
      <c r="K249" s="54"/>
      <c r="L249" s="55" t="s">
        <v>177</v>
      </c>
    </row>
    <row r="250" spans="2:12" ht="19.5" thickBot="1" x14ac:dyDescent="0.35">
      <c r="B250" s="23" t="s">
        <v>62</v>
      </c>
      <c r="C250" s="24" t="s">
        <v>31</v>
      </c>
      <c r="D250" s="24">
        <v>50</v>
      </c>
      <c r="E250" s="54"/>
      <c r="F250" s="55">
        <f t="shared" si="7"/>
        <v>0</v>
      </c>
      <c r="H250" s="23" t="s">
        <v>141</v>
      </c>
      <c r="I250" s="24" t="s">
        <v>31</v>
      </c>
      <c r="J250" s="24">
        <v>0</v>
      </c>
      <c r="K250" s="54"/>
      <c r="L250" s="55" t="s">
        <v>177</v>
      </c>
    </row>
    <row r="251" spans="2:12" ht="19.5" thickBot="1" x14ac:dyDescent="0.35">
      <c r="B251" s="23" t="s">
        <v>63</v>
      </c>
      <c r="C251" s="24" t="s">
        <v>38</v>
      </c>
      <c r="D251" s="24">
        <v>20</v>
      </c>
      <c r="E251" s="54"/>
      <c r="F251" s="55">
        <f t="shared" si="7"/>
        <v>0</v>
      </c>
      <c r="H251" s="23" t="s">
        <v>142</v>
      </c>
      <c r="I251" s="24" t="s">
        <v>31</v>
      </c>
      <c r="J251" s="24">
        <v>1</v>
      </c>
      <c r="K251" s="54"/>
      <c r="L251" s="55" t="s">
        <v>177</v>
      </c>
    </row>
    <row r="252" spans="2:12" ht="19.5" thickBot="1" x14ac:dyDescent="0.35">
      <c r="B252" s="23" t="s">
        <v>64</v>
      </c>
      <c r="C252" s="24" t="s">
        <v>31</v>
      </c>
      <c r="D252" s="24">
        <v>10</v>
      </c>
      <c r="E252" s="54"/>
      <c r="F252" s="55">
        <f t="shared" si="7"/>
        <v>0</v>
      </c>
      <c r="H252" s="23" t="s">
        <v>143</v>
      </c>
      <c r="I252" s="24" t="s">
        <v>31</v>
      </c>
      <c r="J252" s="24">
        <v>5</v>
      </c>
      <c r="K252" s="54"/>
      <c r="L252" s="55" t="s">
        <v>177</v>
      </c>
    </row>
    <row r="253" spans="2:12" ht="19.5" thickBot="1" x14ac:dyDescent="0.35">
      <c r="B253" s="23" t="s">
        <v>65</v>
      </c>
      <c r="C253" s="24" t="s">
        <v>31</v>
      </c>
      <c r="D253" s="24">
        <v>2</v>
      </c>
      <c r="E253" s="54"/>
      <c r="F253" s="55">
        <f t="shared" si="7"/>
        <v>0</v>
      </c>
      <c r="H253" s="23" t="s">
        <v>144</v>
      </c>
      <c r="I253" s="24" t="s">
        <v>31</v>
      </c>
      <c r="J253" s="24">
        <v>3</v>
      </c>
      <c r="K253" s="54"/>
      <c r="L253" s="55" t="s">
        <v>177</v>
      </c>
    </row>
    <row r="254" spans="2:12" ht="19.5" thickBot="1" x14ac:dyDescent="0.35">
      <c r="B254" s="23" t="s">
        <v>66</v>
      </c>
      <c r="C254" s="24" t="s">
        <v>31</v>
      </c>
      <c r="D254" s="24">
        <v>5</v>
      </c>
      <c r="E254" s="54"/>
      <c r="F254" s="55">
        <f t="shared" si="7"/>
        <v>0</v>
      </c>
      <c r="H254" s="23" t="s">
        <v>145</v>
      </c>
      <c r="I254" s="24" t="s">
        <v>31</v>
      </c>
      <c r="J254" s="24">
        <v>4</v>
      </c>
      <c r="K254" s="54"/>
      <c r="L254" s="55" t="s">
        <v>177</v>
      </c>
    </row>
    <row r="255" spans="2:12" ht="19.5" thickBot="1" x14ac:dyDescent="0.35">
      <c r="B255" s="23" t="s">
        <v>67</v>
      </c>
      <c r="C255" s="24" t="s">
        <v>68</v>
      </c>
      <c r="D255" s="24">
        <v>10</v>
      </c>
      <c r="E255" s="54"/>
      <c r="F255" s="55">
        <f t="shared" si="7"/>
        <v>0</v>
      </c>
      <c r="H255" s="23" t="s">
        <v>146</v>
      </c>
      <c r="I255" s="24" t="s">
        <v>31</v>
      </c>
      <c r="J255" s="24">
        <v>2</v>
      </c>
      <c r="K255" s="54"/>
      <c r="L255" s="55" t="s">
        <v>177</v>
      </c>
    </row>
    <row r="256" spans="2:12" ht="19.5" thickBot="1" x14ac:dyDescent="0.35">
      <c r="B256" s="23" t="s">
        <v>69</v>
      </c>
      <c r="C256" s="24" t="s">
        <v>70</v>
      </c>
      <c r="D256" s="24">
        <v>20</v>
      </c>
      <c r="E256" s="54"/>
      <c r="F256" s="55">
        <f t="shared" si="7"/>
        <v>0</v>
      </c>
      <c r="H256" s="23" t="s">
        <v>147</v>
      </c>
      <c r="I256" s="24" t="s">
        <v>31</v>
      </c>
      <c r="J256" s="24">
        <v>1</v>
      </c>
      <c r="K256" s="54"/>
      <c r="L256" s="55" t="s">
        <v>177</v>
      </c>
    </row>
    <row r="257" spans="2:12" ht="19.5" thickBot="1" x14ac:dyDescent="0.35">
      <c r="B257" s="23" t="s">
        <v>71</v>
      </c>
      <c r="C257" s="24" t="s">
        <v>70</v>
      </c>
      <c r="D257" s="24">
        <v>30</v>
      </c>
      <c r="E257" s="54"/>
      <c r="F257" s="55">
        <f t="shared" si="7"/>
        <v>0</v>
      </c>
      <c r="H257" s="23" t="s">
        <v>148</v>
      </c>
      <c r="I257" s="24" t="s">
        <v>31</v>
      </c>
      <c r="J257" s="24">
        <v>1</v>
      </c>
      <c r="K257" s="54"/>
      <c r="L257" s="55" t="s">
        <v>177</v>
      </c>
    </row>
    <row r="258" spans="2:12" ht="19.5" thickBot="1" x14ac:dyDescent="0.35">
      <c r="B258" s="23" t="s">
        <v>72</v>
      </c>
      <c r="C258" s="24" t="s">
        <v>70</v>
      </c>
      <c r="D258" s="24">
        <v>20</v>
      </c>
      <c r="E258" s="54"/>
      <c r="F258" s="55">
        <f t="shared" si="7"/>
        <v>0</v>
      </c>
      <c r="H258" s="23" t="s">
        <v>149</v>
      </c>
      <c r="I258" s="24" t="s">
        <v>31</v>
      </c>
      <c r="J258" s="24">
        <v>5</v>
      </c>
      <c r="K258" s="54"/>
      <c r="L258" s="55" t="s">
        <v>177</v>
      </c>
    </row>
    <row r="259" spans="2:12" ht="19.5" thickBot="1" x14ac:dyDescent="0.35">
      <c r="B259" s="23" t="s">
        <v>73</v>
      </c>
      <c r="C259" s="24" t="s">
        <v>70</v>
      </c>
      <c r="D259" s="24">
        <v>4</v>
      </c>
      <c r="E259" s="54"/>
      <c r="F259" s="55">
        <f t="shared" si="7"/>
        <v>0</v>
      </c>
      <c r="H259" s="23" t="s">
        <v>150</v>
      </c>
      <c r="I259" s="24" t="s">
        <v>31</v>
      </c>
      <c r="J259" s="24">
        <v>10</v>
      </c>
      <c r="K259" s="54"/>
      <c r="L259" s="55" t="s">
        <v>177</v>
      </c>
    </row>
    <row r="260" spans="2:12" ht="19.5" thickBot="1" x14ac:dyDescent="0.35">
      <c r="B260" s="23" t="s">
        <v>74</v>
      </c>
      <c r="C260" s="24" t="s">
        <v>70</v>
      </c>
      <c r="D260" s="24">
        <v>20</v>
      </c>
      <c r="E260" s="54"/>
      <c r="F260" s="55">
        <f t="shared" si="7"/>
        <v>0</v>
      </c>
      <c r="H260" s="23" t="s">
        <v>151</v>
      </c>
      <c r="I260" s="24" t="s">
        <v>31</v>
      </c>
      <c r="J260" s="24">
        <v>5</v>
      </c>
      <c r="K260" s="54"/>
      <c r="L260" s="55" t="s">
        <v>177</v>
      </c>
    </row>
    <row r="261" spans="2:12" ht="19.5" thickBot="1" x14ac:dyDescent="0.35">
      <c r="B261" s="23" t="s">
        <v>75</v>
      </c>
      <c r="C261" s="24" t="s">
        <v>70</v>
      </c>
      <c r="D261" s="24">
        <v>20</v>
      </c>
      <c r="E261" s="54"/>
      <c r="F261" s="55">
        <f t="shared" si="7"/>
        <v>0</v>
      </c>
      <c r="H261" s="23" t="s">
        <v>152</v>
      </c>
      <c r="I261" s="24" t="s">
        <v>31</v>
      </c>
      <c r="J261" s="24">
        <v>20</v>
      </c>
      <c r="K261" s="54"/>
      <c r="L261" s="55" t="s">
        <v>177</v>
      </c>
    </row>
    <row r="262" spans="2:12" ht="19.5" thickBot="1" x14ac:dyDescent="0.35">
      <c r="B262" s="23" t="s">
        <v>76</v>
      </c>
      <c r="C262" s="24" t="s">
        <v>70</v>
      </c>
      <c r="D262" s="24">
        <v>50</v>
      </c>
      <c r="E262" s="54"/>
      <c r="F262" s="55">
        <f t="shared" si="7"/>
        <v>0</v>
      </c>
      <c r="H262" s="23" t="s">
        <v>153</v>
      </c>
      <c r="I262" s="24" t="s">
        <v>31</v>
      </c>
      <c r="J262" s="24">
        <v>20</v>
      </c>
      <c r="K262" s="54"/>
      <c r="L262" s="55" t="s">
        <v>177</v>
      </c>
    </row>
    <row r="263" spans="2:12" ht="19.5" thickBot="1" x14ac:dyDescent="0.35">
      <c r="B263" s="23" t="s">
        <v>77</v>
      </c>
      <c r="C263" s="24" t="s">
        <v>31</v>
      </c>
      <c r="D263" s="24">
        <v>4</v>
      </c>
      <c r="E263" s="54"/>
      <c r="F263" s="55">
        <f t="shared" si="7"/>
        <v>0</v>
      </c>
      <c r="H263" s="23" t="s">
        <v>184</v>
      </c>
      <c r="I263" s="24" t="s">
        <v>31</v>
      </c>
      <c r="J263" s="24">
        <v>0</v>
      </c>
      <c r="K263" s="54"/>
      <c r="L263" s="55" t="s">
        <v>177</v>
      </c>
    </row>
    <row r="264" spans="2:12" ht="19.5" thickBot="1" x14ac:dyDescent="0.35">
      <c r="B264" s="23" t="s">
        <v>78</v>
      </c>
      <c r="C264" s="24" t="s">
        <v>38</v>
      </c>
      <c r="D264" s="24">
        <v>4</v>
      </c>
      <c r="E264" s="54"/>
      <c r="F264" s="55">
        <f t="shared" si="7"/>
        <v>0</v>
      </c>
      <c r="H264" s="23" t="s">
        <v>158</v>
      </c>
      <c r="I264" s="24" t="s">
        <v>31</v>
      </c>
      <c r="J264" s="24">
        <v>20</v>
      </c>
      <c r="K264" s="54"/>
      <c r="L264" s="55" t="s">
        <v>177</v>
      </c>
    </row>
    <row r="265" spans="2:12" ht="19.5" thickBot="1" x14ac:dyDescent="0.35">
      <c r="B265" s="23" t="s">
        <v>79</v>
      </c>
      <c r="C265" s="24" t="s">
        <v>31</v>
      </c>
      <c r="D265" s="24">
        <v>50</v>
      </c>
      <c r="E265" s="54"/>
      <c r="F265" s="55">
        <f t="shared" si="7"/>
        <v>0</v>
      </c>
      <c r="H265" s="23" t="s">
        <v>159</v>
      </c>
      <c r="I265" s="24" t="s">
        <v>31</v>
      </c>
      <c r="J265" s="24">
        <v>1</v>
      </c>
      <c r="K265" s="54"/>
      <c r="L265" s="55" t="s">
        <v>177</v>
      </c>
    </row>
    <row r="266" spans="2:12" ht="19.5" thickBot="1" x14ac:dyDescent="0.35">
      <c r="B266" s="23" t="s">
        <v>80</v>
      </c>
      <c r="C266" s="24" t="s">
        <v>81</v>
      </c>
      <c r="D266" s="24">
        <v>2</v>
      </c>
      <c r="E266" s="54"/>
      <c r="F266" s="55">
        <f t="shared" si="7"/>
        <v>0</v>
      </c>
      <c r="H266" s="23" t="s">
        <v>160</v>
      </c>
      <c r="I266" s="24" t="s">
        <v>31</v>
      </c>
      <c r="J266" s="24">
        <v>1</v>
      </c>
      <c r="K266" s="54"/>
      <c r="L266" s="55" t="s">
        <v>177</v>
      </c>
    </row>
    <row r="267" spans="2:12" ht="19.5" thickBot="1" x14ac:dyDescent="0.35">
      <c r="B267" s="23" t="s">
        <v>84</v>
      </c>
      <c r="C267" s="24" t="s">
        <v>85</v>
      </c>
      <c r="D267" s="24">
        <v>20</v>
      </c>
      <c r="E267" s="54"/>
      <c r="F267" s="55">
        <f t="shared" si="7"/>
        <v>0</v>
      </c>
      <c r="H267" s="23" t="s">
        <v>161</v>
      </c>
      <c r="I267" s="24" t="s">
        <v>31</v>
      </c>
      <c r="J267" s="24">
        <v>50</v>
      </c>
      <c r="K267" s="54"/>
      <c r="L267" s="55" t="s">
        <v>177</v>
      </c>
    </row>
    <row r="268" spans="2:12" ht="19.5" thickBot="1" x14ac:dyDescent="0.35">
      <c r="B268" s="23" t="s">
        <v>86</v>
      </c>
      <c r="C268" s="24" t="s">
        <v>87</v>
      </c>
      <c r="D268" s="24">
        <v>300</v>
      </c>
      <c r="E268" s="54"/>
      <c r="F268" s="55">
        <f t="shared" si="7"/>
        <v>0</v>
      </c>
      <c r="H268" s="23" t="s">
        <v>162</v>
      </c>
      <c r="I268" s="24" t="s">
        <v>31</v>
      </c>
      <c r="J268" s="24">
        <v>2</v>
      </c>
      <c r="K268" s="54"/>
      <c r="L268" s="55" t="s">
        <v>177</v>
      </c>
    </row>
    <row r="269" spans="2:12" ht="19.5" thickBot="1" x14ac:dyDescent="0.35">
      <c r="B269" s="23" t="s">
        <v>88</v>
      </c>
      <c r="C269" s="24" t="s">
        <v>31</v>
      </c>
      <c r="D269" s="24">
        <v>0</v>
      </c>
      <c r="E269" s="54"/>
      <c r="F269" s="55">
        <f t="shared" si="7"/>
        <v>0</v>
      </c>
      <c r="H269" s="23" t="s">
        <v>163</v>
      </c>
      <c r="I269" s="24" t="s">
        <v>31</v>
      </c>
      <c r="J269" s="24">
        <v>10</v>
      </c>
      <c r="K269" s="54"/>
      <c r="L269" s="55" t="s">
        <v>177</v>
      </c>
    </row>
    <row r="270" spans="2:12" ht="19.5" thickBot="1" x14ac:dyDescent="0.35">
      <c r="B270" s="23" t="s">
        <v>89</v>
      </c>
      <c r="C270" s="24" t="s">
        <v>31</v>
      </c>
      <c r="D270" s="24">
        <v>0</v>
      </c>
      <c r="E270" s="54"/>
      <c r="F270" s="55">
        <f t="shared" si="7"/>
        <v>0</v>
      </c>
      <c r="H270" s="23" t="s">
        <v>164</v>
      </c>
      <c r="I270" s="24" t="s">
        <v>31</v>
      </c>
      <c r="J270" s="24">
        <v>10</v>
      </c>
      <c r="K270" s="54"/>
      <c r="L270" s="55" t="s">
        <v>177</v>
      </c>
    </row>
    <row r="271" spans="2:12" ht="19.5" thickBot="1" x14ac:dyDescent="0.35">
      <c r="B271" s="23" t="s">
        <v>90</v>
      </c>
      <c r="C271" s="24" t="s">
        <v>38</v>
      </c>
      <c r="D271" s="24">
        <v>4</v>
      </c>
      <c r="E271" s="54"/>
      <c r="F271" s="55">
        <f t="shared" si="7"/>
        <v>0</v>
      </c>
      <c r="H271" s="23" t="s">
        <v>165</v>
      </c>
      <c r="I271" s="24" t="s">
        <v>31</v>
      </c>
      <c r="J271" s="24">
        <v>10</v>
      </c>
      <c r="K271" s="54"/>
      <c r="L271" s="55" t="s">
        <v>177</v>
      </c>
    </row>
    <row r="272" spans="2:12" ht="19.5" thickBot="1" x14ac:dyDescent="0.35">
      <c r="B272" s="23" t="s">
        <v>91</v>
      </c>
      <c r="C272" s="24" t="s">
        <v>38</v>
      </c>
      <c r="D272" s="28">
        <v>4</v>
      </c>
      <c r="E272" s="56"/>
      <c r="F272" s="55">
        <f t="shared" si="7"/>
        <v>0</v>
      </c>
      <c r="H272" s="23" t="s">
        <v>166</v>
      </c>
      <c r="I272" s="24" t="s">
        <v>31</v>
      </c>
      <c r="J272" s="24">
        <v>20</v>
      </c>
      <c r="K272" s="54"/>
      <c r="L272" s="55" t="s">
        <v>177</v>
      </c>
    </row>
    <row r="273" spans="2:12" ht="19.5" thickBot="1" x14ac:dyDescent="0.35">
      <c r="B273" s="23" t="s">
        <v>92</v>
      </c>
      <c r="C273" s="24" t="s">
        <v>31</v>
      </c>
      <c r="D273" s="28">
        <v>40</v>
      </c>
      <c r="E273" s="56"/>
      <c r="F273" s="55">
        <f t="shared" si="7"/>
        <v>0</v>
      </c>
      <c r="H273" s="23" t="s">
        <v>167</v>
      </c>
      <c r="I273" s="24" t="s">
        <v>31</v>
      </c>
      <c r="J273" s="24">
        <v>20</v>
      </c>
      <c r="K273" s="54"/>
      <c r="L273" s="55" t="s">
        <v>177</v>
      </c>
    </row>
    <row r="274" spans="2:12" ht="19.5" thickBot="1" x14ac:dyDescent="0.35">
      <c r="B274" s="23" t="s">
        <v>93</v>
      </c>
      <c r="C274" s="24" t="s">
        <v>94</v>
      </c>
      <c r="D274" s="28">
        <v>0</v>
      </c>
      <c r="E274" s="56"/>
      <c r="F274" s="55">
        <f t="shared" si="7"/>
        <v>0</v>
      </c>
      <c r="H274" s="23" t="s">
        <v>168</v>
      </c>
      <c r="I274" s="24" t="s">
        <v>31</v>
      </c>
      <c r="J274" s="24">
        <v>10</v>
      </c>
      <c r="K274" s="54"/>
      <c r="L274" s="55" t="s">
        <v>177</v>
      </c>
    </row>
    <row r="275" spans="2:12" ht="19.5" thickBot="1" x14ac:dyDescent="0.35">
      <c r="B275" s="23" t="s">
        <v>95</v>
      </c>
      <c r="C275" s="24" t="s">
        <v>94</v>
      </c>
      <c r="D275" s="28">
        <v>10</v>
      </c>
      <c r="E275" s="56"/>
      <c r="F275" s="55">
        <f t="shared" si="7"/>
        <v>0</v>
      </c>
      <c r="H275" s="23" t="s">
        <v>169</v>
      </c>
      <c r="I275" s="24" t="s">
        <v>31</v>
      </c>
      <c r="J275" s="24">
        <v>10</v>
      </c>
      <c r="K275" s="54"/>
      <c r="L275" s="55" t="s">
        <v>177</v>
      </c>
    </row>
    <row r="276" spans="2:12" ht="19.5" thickBot="1" x14ac:dyDescent="0.35">
      <c r="B276" s="23" t="s">
        <v>96</v>
      </c>
      <c r="C276" s="24" t="s">
        <v>94</v>
      </c>
      <c r="D276" s="28">
        <v>0</v>
      </c>
      <c r="E276" s="56"/>
      <c r="F276" s="55">
        <f t="shared" si="7"/>
        <v>0</v>
      </c>
      <c r="H276" s="23" t="s">
        <v>170</v>
      </c>
      <c r="I276" s="24" t="s">
        <v>31</v>
      </c>
      <c r="J276" s="24">
        <v>5</v>
      </c>
      <c r="K276" s="54"/>
      <c r="L276" s="55" t="s">
        <v>177</v>
      </c>
    </row>
    <row r="277" spans="2:12" ht="19.5" thickBot="1" x14ac:dyDescent="0.35">
      <c r="B277" s="23" t="s">
        <v>97</v>
      </c>
      <c r="C277" s="24" t="s">
        <v>94</v>
      </c>
      <c r="D277" s="28">
        <v>0</v>
      </c>
      <c r="E277" s="56"/>
      <c r="F277" s="55">
        <f t="shared" si="7"/>
        <v>0</v>
      </c>
      <c r="H277" s="23" t="s">
        <v>171</v>
      </c>
      <c r="I277" s="24" t="s">
        <v>31</v>
      </c>
      <c r="J277" s="24">
        <v>2</v>
      </c>
      <c r="K277" s="54"/>
      <c r="L277" s="55" t="s">
        <v>177</v>
      </c>
    </row>
    <row r="278" spans="2:12" ht="19.5" thickBot="1" x14ac:dyDescent="0.35">
      <c r="B278" s="23" t="s">
        <v>99</v>
      </c>
      <c r="C278" s="24" t="s">
        <v>94</v>
      </c>
      <c r="D278" s="28">
        <v>15</v>
      </c>
      <c r="E278" s="56"/>
      <c r="F278" s="55">
        <f t="shared" si="7"/>
        <v>0</v>
      </c>
      <c r="H278" s="23" t="s">
        <v>172</v>
      </c>
      <c r="I278" s="24" t="s">
        <v>31</v>
      </c>
      <c r="J278" s="24">
        <v>5</v>
      </c>
      <c r="K278" s="54"/>
      <c r="L278" s="55" t="s">
        <v>177</v>
      </c>
    </row>
    <row r="279" spans="2:12" ht="19.5" thickBot="1" x14ac:dyDescent="0.35">
      <c r="B279" s="23" t="s">
        <v>100</v>
      </c>
      <c r="C279" s="24" t="s">
        <v>94</v>
      </c>
      <c r="D279" s="28">
        <v>15</v>
      </c>
      <c r="E279" s="56"/>
      <c r="F279" s="55">
        <f t="shared" si="7"/>
        <v>0</v>
      </c>
      <c r="H279" s="23" t="s">
        <v>173</v>
      </c>
      <c r="I279" s="24" t="s">
        <v>31</v>
      </c>
      <c r="J279" s="24">
        <v>2</v>
      </c>
      <c r="K279" s="54"/>
      <c r="L279" s="55" t="s">
        <v>177</v>
      </c>
    </row>
    <row r="280" spans="2:12" ht="19.5" thickBot="1" x14ac:dyDescent="0.35">
      <c r="B280" s="23" t="s">
        <v>101</v>
      </c>
      <c r="C280" s="24" t="s">
        <v>94</v>
      </c>
      <c r="D280" s="28">
        <v>0</v>
      </c>
      <c r="E280" s="56"/>
      <c r="F280" s="55">
        <f t="shared" si="7"/>
        <v>0</v>
      </c>
      <c r="H280" s="23" t="s">
        <v>180</v>
      </c>
      <c r="I280" s="24" t="s">
        <v>31</v>
      </c>
      <c r="J280" s="24">
        <v>5</v>
      </c>
      <c r="K280" s="54"/>
      <c r="L280" s="55" t="s">
        <v>177</v>
      </c>
    </row>
    <row r="281" spans="2:12" ht="19.5" thickBot="1" x14ac:dyDescent="0.35">
      <c r="B281" s="23" t="s">
        <v>102</v>
      </c>
      <c r="C281" s="24" t="s">
        <v>94</v>
      </c>
      <c r="D281" s="28">
        <v>15</v>
      </c>
      <c r="E281" s="56"/>
      <c r="F281" s="55">
        <f t="shared" si="7"/>
        <v>0</v>
      </c>
      <c r="H281" s="23" t="s">
        <v>175</v>
      </c>
      <c r="I281" s="24" t="s">
        <v>31</v>
      </c>
      <c r="J281" s="24">
        <v>5</v>
      </c>
      <c r="K281" s="54"/>
      <c r="L281" s="55" t="s">
        <v>177</v>
      </c>
    </row>
    <row r="282" spans="2:12" ht="19.5" thickBot="1" x14ac:dyDescent="0.35">
      <c r="B282" s="23" t="s">
        <v>103</v>
      </c>
      <c r="C282" s="24" t="s">
        <v>94</v>
      </c>
      <c r="D282" s="28">
        <v>0</v>
      </c>
      <c r="E282" s="56"/>
      <c r="F282" s="55">
        <f t="shared" si="7"/>
        <v>0</v>
      </c>
      <c r="H282" s="23" t="s">
        <v>176</v>
      </c>
      <c r="I282" s="24" t="s">
        <v>31</v>
      </c>
      <c r="J282" s="24">
        <v>1</v>
      </c>
      <c r="K282" s="54"/>
      <c r="L282" s="55" t="s">
        <v>177</v>
      </c>
    </row>
    <row r="283" spans="2:12" ht="19.5" thickBot="1" x14ac:dyDescent="0.35">
      <c r="B283" s="23" t="s">
        <v>104</v>
      </c>
      <c r="C283" s="24" t="s">
        <v>94</v>
      </c>
      <c r="D283" s="28">
        <v>0</v>
      </c>
      <c r="E283" s="56"/>
      <c r="F283" s="55">
        <f t="shared" si="7"/>
        <v>0</v>
      </c>
      <c r="H283" s="119" t="s">
        <v>111</v>
      </c>
      <c r="I283" s="120"/>
      <c r="J283" s="60"/>
      <c r="K283" s="61"/>
      <c r="L283" s="47">
        <f>SUM(L225:L282)</f>
        <v>0</v>
      </c>
    </row>
    <row r="284" spans="2:12" ht="19.5" thickBot="1" x14ac:dyDescent="0.35">
      <c r="B284" s="23" t="s">
        <v>105</v>
      </c>
      <c r="C284" s="24" t="s">
        <v>94</v>
      </c>
      <c r="D284" s="28">
        <v>0</v>
      </c>
      <c r="E284" s="56"/>
      <c r="F284" s="55">
        <f t="shared" si="7"/>
        <v>0</v>
      </c>
    </row>
    <row r="285" spans="2:12" ht="19.5" thickBot="1" x14ac:dyDescent="0.35">
      <c r="B285" s="23" t="s">
        <v>106</v>
      </c>
      <c r="C285" s="24" t="s">
        <v>94</v>
      </c>
      <c r="D285" s="28">
        <v>0</v>
      </c>
      <c r="E285" s="56"/>
      <c r="F285" s="55">
        <f t="shared" si="7"/>
        <v>0</v>
      </c>
    </row>
    <row r="286" spans="2:12" ht="19.5" thickBot="1" x14ac:dyDescent="0.35">
      <c r="B286" s="23" t="s">
        <v>107</v>
      </c>
      <c r="C286" s="24" t="s">
        <v>94</v>
      </c>
      <c r="D286" s="28">
        <v>1</v>
      </c>
      <c r="E286" s="56"/>
      <c r="F286" s="55">
        <f t="shared" si="7"/>
        <v>0</v>
      </c>
    </row>
    <row r="287" spans="2:12" ht="19.5" thickBot="1" x14ac:dyDescent="0.35">
      <c r="B287" s="23" t="s">
        <v>108</v>
      </c>
      <c r="C287" s="24" t="s">
        <v>94</v>
      </c>
      <c r="D287" s="28">
        <v>0</v>
      </c>
      <c r="E287" s="56"/>
      <c r="F287" s="55">
        <f t="shared" si="7"/>
        <v>0</v>
      </c>
    </row>
    <row r="288" spans="2:12" ht="19.5" thickBot="1" x14ac:dyDescent="0.35">
      <c r="B288" s="23" t="s">
        <v>110</v>
      </c>
      <c r="C288" s="24" t="s">
        <v>31</v>
      </c>
      <c r="D288" s="24">
        <v>5</v>
      </c>
      <c r="E288" s="54"/>
      <c r="F288" s="55">
        <f t="shared" si="7"/>
        <v>0</v>
      </c>
      <c r="H288" s="121" t="s">
        <v>187</v>
      </c>
      <c r="I288" s="122"/>
      <c r="J288" s="122"/>
      <c r="K288" s="122"/>
      <c r="L288" s="63" t="s">
        <v>177</v>
      </c>
    </row>
    <row r="289" spans="2:12" ht="19.5" thickBot="1" x14ac:dyDescent="0.35">
      <c r="B289" s="119" t="s">
        <v>111</v>
      </c>
      <c r="C289" s="120"/>
      <c r="D289" s="60"/>
      <c r="E289" s="61"/>
      <c r="F289" s="47">
        <f>SUM(F225:F288)</f>
        <v>0</v>
      </c>
      <c r="H289" s="123" t="s">
        <v>188</v>
      </c>
      <c r="I289" s="124"/>
      <c r="J289" s="124"/>
      <c r="K289" s="124"/>
      <c r="L289" s="64" t="s">
        <v>177</v>
      </c>
    </row>
    <row r="353" spans="2:2" ht="18.75" x14ac:dyDescent="0.25">
      <c r="B353" s="27"/>
    </row>
    <row r="420" spans="2:2" ht="18.75" x14ac:dyDescent="0.25">
      <c r="B420" s="27"/>
    </row>
    <row r="423" spans="2:2" ht="18.75" x14ac:dyDescent="0.25">
      <c r="B423" s="27"/>
    </row>
  </sheetData>
  <mergeCells count="17">
    <mergeCell ref="H76:K76"/>
    <mergeCell ref="B4:L4"/>
    <mergeCell ref="B2:L2"/>
    <mergeCell ref="B289:C289"/>
    <mergeCell ref="H283:I283"/>
    <mergeCell ref="H288:K288"/>
    <mergeCell ref="H289:K289"/>
    <mergeCell ref="H220:K220"/>
    <mergeCell ref="H221:K221"/>
    <mergeCell ref="B149:E149"/>
    <mergeCell ref="H141:K141"/>
    <mergeCell ref="H148:K148"/>
    <mergeCell ref="H149:K149"/>
    <mergeCell ref="B221:E221"/>
    <mergeCell ref="H211:K211"/>
    <mergeCell ref="B77:E77"/>
    <mergeCell ref="H77:K7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MÃO DE OBRA </vt:lpstr>
      <vt:lpstr>MAT E EQUIP.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2024-05-13T15:53:44Z</dcterms:created>
  <dcterms:modified xsi:type="dcterms:W3CDTF">2024-05-13T20:16:39Z</dcterms:modified>
</cp:coreProperties>
</file>